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8"/>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RONOGRAMA PAI 2025" sheetId="1" r:id="rId4"/>
    <sheet state="hidden" name="Programación de meta" sheetId="2" r:id="rId5"/>
    <sheet state="visible" name="TecnologíasSistemasOK" sheetId="3" r:id="rId6"/>
    <sheet state="visible" name="Sub.InvestigaciónOK" sheetId="4" r:id="rId7"/>
    <sheet state="visible" name="Sub.ApropiaciónOK" sheetId="5" r:id="rId8"/>
    <sheet state="visible" name="Dir.GeneralOK" sheetId="6" r:id="rId9"/>
    <sheet state="visible" name="SecretaríaGeneralOK" sheetId="7" r:id="rId10"/>
    <sheet state="visible" name="Sub.PatrimonioOK" sheetId="8" r:id="rId11"/>
    <sheet state="visible" name="Of.ControlInterno" sheetId="9" r:id="rId12"/>
    <sheet state="visible" name="Of.JurídicaOK" sheetId="10" r:id="rId13"/>
    <sheet state="visible" name="Of.PlaneaciónOK" sheetId="11" r:id="rId14"/>
  </sheets>
  <externalReferences>
    <externalReference r:id="rId15"/>
    <externalReference r:id="rId16"/>
  </externalReferences>
  <definedNames>
    <definedName localSheetId="5" name="A_Fortalecimiento_del_Programa_de_Alimentación_Escolar_que_contribuya_a_la_equidad_el_bienestar_y_la_seguridad_alimentaria_nacional">'[1]PROYECTOS DE INVERSIÓN'!#REF!</definedName>
    <definedName localSheetId="8" name="A_Fortalecimiento_del_Programa_de_Alimentación_Escolar_que_contribuya_a_la_equidad_el_bienestar_y_la_seguridad_alimentaria_nacional">'[1]PROYECTOS DE INVERSIÓN'!#REF!</definedName>
    <definedName localSheetId="9" name="A_Fortalecimiento_del_Programa_de_Alimentación_Escolar_que_contribuya_a_la_equidad_el_bienestar_y_la_seguridad_alimentaria_nacional">'[1]PROYECTOS DE INVERSIÓN'!#REF!</definedName>
    <definedName localSheetId="10" name="A_Fortalecimiento_del_Programa_de_Alimentación_Escolar_que_contribuya_a_la_equidad_el_bienestar_y_la_seguridad_alimentaria_nacional">'[1]PROYECTOS DE INVERSIÓN'!#REF!</definedName>
    <definedName localSheetId="6" name="A_Fortalecimiento_del_Programa_de_Alimentación_Escolar_que_contribuya_a_la_equidad_el_bienestar_y_la_seguridad_alimentaria_nacional">'[1]PROYECTOS DE INVERSIÓN'!#REF!</definedName>
    <definedName localSheetId="4" name="A_Fortalecimiento_del_Programa_de_Alimentación_Escolar_que_contribuya_a_la_equidad_el_bienestar_y_la_seguridad_alimentaria_nacional">'[1]PROYECTOS DE INVERSIÓN'!#REF!</definedName>
    <definedName localSheetId="3" name="A_Fortalecimiento_del_Programa_de_Alimentación_Escolar_que_contribuya_a_la_equidad_el_bienestar_y_la_seguridad_alimentaria_nacional">'[1]PROYECTOS DE INVERSIÓN'!#REF!</definedName>
    <definedName localSheetId="7" name="A_Fortalecimiento_del_Programa_de_Alimentación_Escolar_que_contribuya_a_la_equidad_el_bienestar_y_la_seguridad_alimentaria_nacional">'[1]PROYECTOS DE INVERSIÓN'!#REF!</definedName>
    <definedName localSheetId="2" name="A_Fortalecimiento_del_Programa_de_Alimentación_Escolar_que_contribuya_a_la_equidad_el_bienestar_y_la_seguridad_alimentaria_nacional">'[1]PROYECTOS DE INVERSIÓN'!#REF!</definedName>
    <definedName name="A_Fortalecimiento_del_Programa_de_Alimentación_Escolar_que_contribuya_a_la_equidad_el_bienestar_y_la_seguridad_alimentaria_nacional">'[1]PROYECTOS DE INVERSIÓN'!#REF!</definedName>
    <definedName name="Procesos">[2]Listas!$A$2:$A$16</definedName>
    <definedName localSheetId="5" name="PROYECTOS">'[1]PROYECTOS DE INVERSIÓN'!#REF!</definedName>
    <definedName localSheetId="8" name="PROYECTOS">'[1]PROYECTOS DE INVERSIÓN'!#REF!</definedName>
    <definedName localSheetId="9" name="PROYECTOS">'[1]PROYECTOS DE INVERSIÓN'!#REF!</definedName>
    <definedName localSheetId="10" name="PROYECTOS">'[1]PROYECTOS DE INVERSIÓN'!#REF!</definedName>
    <definedName localSheetId="6" name="PROYECTOS">'[1]PROYECTOS DE INVERSIÓN'!#REF!</definedName>
    <definedName localSheetId="4" name="PROYECTOS">'[1]PROYECTOS DE INVERSIÓN'!#REF!</definedName>
    <definedName localSheetId="3" name="PROYECTOS">'[1]PROYECTOS DE INVERSIÓN'!#REF!</definedName>
    <definedName localSheetId="7" name="PROYECTOS">'[1]PROYECTOS DE INVERSIÓN'!#REF!</definedName>
    <definedName localSheetId="2" name="PROYECTOS">'[1]PROYECTOS DE INVERSIÓN'!#REF!</definedName>
    <definedName name="PROYECTOS">'[1]PROYECTOS DE INVERSIÓN'!#REF!</definedName>
    <definedName name="Tipo">[2]Listas!$E$2:$E$4</definedName>
    <definedName name="DECRETO">#REF!</definedName>
    <definedName name="indicador">#REF!</definedName>
    <definedName name="PROCESO">#REF!</definedName>
    <definedName name="Proyecto1">#REF!</definedName>
    <definedName name="PND">#REF!</definedName>
    <definedName name="pladec">#REF!</definedName>
    <definedName name="Proyecto2">#REF!</definedName>
    <definedName name="MIPG">#REF!</definedName>
    <definedName name="PROYECTO">#REF!</definedName>
    <definedName name="AREAS">#REF!</definedName>
    <definedName name="obj">#REF!</definedName>
    <definedName name="POL">#REF!</definedName>
    <definedName name="ODS">#REF!</definedName>
  </definedNames>
  <calcPr/>
  <extLst>
    <ext uri="GoogleSheetsCustomDataVersion2">
      <go:sheetsCustomData xmlns:go="http://customooxmlschemas.google.com/" r:id="rId17" roundtripDataChecksum="w0WKAT2sMohzYcubA0/i0aCeKOj13iHUkT2hhUYbS2U="/>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ID#AAABethl4Tw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hwYJ+zp/BTGwKSH1xT7ued7imtB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ID#AAABethl4UA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iPXRUljr5vj8oF3Gzm4jCNUkqpV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ID#AAABethl4UU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jsvacUs0DFK0nURyaPRyhjCarLJ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ID#AAABethl4UE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jT0MNCWsA8Adag3yIjW5QmlH9lKQ=="/>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ID#AAABethl4UQ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iE4zIZBr45TG5NwZSzYGSlqqiHxg=="/>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AE16">
      <text>
        <t xml:space="preserve">======
ID#AAABethl4UM
Alejandro Amaya    (2025-01-23 22:10:41)
@asarcina@icanh.gov.co porfavor revisar</t>
      </text>
    </comment>
    <comment authorId="0" ref="R16">
      <text>
        <t xml:space="preserve">======
ID#AAABethl4T0
Alejandro Amaya    (2025-01-23 22:10:26)
@acely@icanh.gov.co y @malvarez@icanh.gov.co porfavor revisar</t>
      </text>
    </comment>
    <comment authorId="0" ref="O16">
      <text>
        <t xml:space="preserve">======
ID#AAABethl4To
Alejandro Amaya    (2025-01-23 22:04:03)
@malvarez@icanh.gov.co porfavor revisar
_Asignada a malvarez@icanh.gov.co_</t>
      </text>
    </comment>
    <comment authorId="0" ref="O18">
      <text>
        <t xml:space="preserve">======
ID#AAABethl4T8
Alejandro Amaya    (2025-01-23 22:00:38)
@pruiz@icanh.gov.co porfavor revisar el vocabulario de esto y ajustar de acuerdo con lo que tu consideras se pueda lograr.
_Asignada a pruiz@icanh.gov.co_</t>
      </text>
    </comment>
    <comment authorId="0" ref="R18">
      <text>
        <t xml:space="preserve">======
ID#AAABethl4UY
Alejandro Amaya    (2025-01-23 22:00:09)
@pruiz@icanh.gov.co porfavor revisar estas acciones y metas y ajustar de acuerdo con lo que tu consideres que es posible lograr
_Asignada a pruiz@icanh.gov.co_</t>
      </text>
    </comment>
    <comment authorId="0" ref="J7">
      <text>
        <t xml:space="preserve">======
ID#AAABethl4Tk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iwH3JOkHJF9i/7wgNXKLsxG+fLHw=="/>
    </ext>
  </extL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ID#AAABethl4UI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jWRRnuYwqwZom0f6Xi/Rx2zwW/Wg=="/>
    </ext>
  </extL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ID#AAABethl4T4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gR0pJqSEyyRra44qH8+DaHfpgb4Q=="/>
    </ext>
  </extL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J7">
      <text>
        <t xml:space="preserve">======
ID#AAABethl4Ts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text>
    </comment>
  </commentList>
  <extLst>
    <ext uri="GoogleSheetsCustomDataVersion2">
      <go:sheetsCustomData xmlns:go="http://customooxmlschemas.google.com/" r:id="rId1" roundtripDataSignature="AMtx7mitRJ+CcLpCTKW3HT+b4OnVe1I5lA=="/>
    </ext>
  </extLst>
</comments>
</file>

<file path=xl/sharedStrings.xml><?xml version="1.0" encoding="utf-8"?>
<sst xmlns="http://schemas.openxmlformats.org/spreadsheetml/2006/main" count="2372" uniqueCount="977">
  <si>
    <t xml:space="preserve">CRONOGRAMA PLANEACIÓN ESTRATEGICA 2025 
INSTITUTO NACIONAL DE ANTROPOLOGÍA E HISTORIA - ICANH 
</t>
  </si>
  <si>
    <t>Fase</t>
  </si>
  <si>
    <t>Actividad</t>
  </si>
  <si>
    <t>Área Responsable</t>
  </si>
  <si>
    <t xml:space="preserve">Área Convocada </t>
  </si>
  <si>
    <t>Fecha de Inicio</t>
  </si>
  <si>
    <t>Fecha de Finalización</t>
  </si>
  <si>
    <t>Producto Esperado</t>
  </si>
  <si>
    <t>Fase 1: Preparación</t>
  </si>
  <si>
    <t>Presentación inicial equipo de planeación y simulacro de elaboración de formato del PAI 2025</t>
  </si>
  <si>
    <t xml:space="preserve">Oficina asesora de Planeación </t>
  </si>
  <si>
    <t>No aplica</t>
  </si>
  <si>
    <t>16 de septiembre</t>
  </si>
  <si>
    <t>24 de septiembre</t>
  </si>
  <si>
    <t>Programación de reunión</t>
  </si>
  <si>
    <t>Presentación inicial y lanzamiento del proceso de planificación 2025</t>
  </si>
  <si>
    <t xml:space="preserve">Dirección General </t>
  </si>
  <si>
    <t>25 de septiembre</t>
  </si>
  <si>
    <t>27 de septiembre</t>
  </si>
  <si>
    <t>Acta de la reunión inicial.</t>
  </si>
  <si>
    <t>Distribución de lineamientos estratégicos y directrices del Plan 2025.</t>
  </si>
  <si>
    <t>30 de septiembre</t>
  </si>
  <si>
    <t xml:space="preserve">2 de octubre </t>
  </si>
  <si>
    <t xml:space="preserve">Documento con directrices enviado a cada área. Formato de Plan de Acción 20205 y de planes institucionales. </t>
  </si>
  <si>
    <t>Fase 2: Diagnóstico y Análisis</t>
  </si>
  <si>
    <t>Definición de roles y asignación de equipos de trabajo por área, análisis de resultados 2024 y lecciones aprendidas, Identificación de necesidades y oportunidades para 2025.</t>
  </si>
  <si>
    <t xml:space="preserve">Todas las áreas </t>
  </si>
  <si>
    <t xml:space="preserve">15 de octubre </t>
  </si>
  <si>
    <t>Informe de evaluación 2024 por área.</t>
  </si>
  <si>
    <t xml:space="preserve">Reporte de las áreas de los equipo asignados, los principales resultados del 2024 a la fecha, las lecciones aprendidas, necesidades y oportunidades 2025. </t>
  </si>
  <si>
    <t xml:space="preserve">10 de octubre </t>
  </si>
  <si>
    <t>16 de octubre</t>
  </si>
  <si>
    <t>Documento con las necesidades identificadas.</t>
  </si>
  <si>
    <t xml:space="preserve">Consolidación de diagnósticos reportados e identificación de prioridades y alineación con plataforma estratégica. </t>
  </si>
  <si>
    <t xml:space="preserve">11 de octubre </t>
  </si>
  <si>
    <t>17 de octubre</t>
  </si>
  <si>
    <t>Prioridades del diagnóstico consolidadas.</t>
  </si>
  <si>
    <t>Fase 3: Definición de Objetivos y Metas</t>
  </si>
  <si>
    <t>Talleres participativos para la definición de objetivos y metas del Plan 2025.  (Socializar planeación estratégica con los lineamientos de MIPG - Fortalecer los componentes de misión, visión, valores y objetivos estratégicos)</t>
  </si>
  <si>
    <t xml:space="preserve">Todas las áreas funcionales </t>
  </si>
  <si>
    <t xml:space="preserve">18 de octubre </t>
  </si>
  <si>
    <t xml:space="preserve">30 de octubre </t>
  </si>
  <si>
    <t xml:space="preserve">Objetivos y metas preliminares de cada área. 
Acta de reunión </t>
  </si>
  <si>
    <t>Direccionamiento Estratégico y Planeación</t>
  </si>
  <si>
    <t>18 de octubre AM</t>
  </si>
  <si>
    <t>Gestión del Patrimonio Arqueológico</t>
  </si>
  <si>
    <t>21 de octubre AM</t>
  </si>
  <si>
    <t>Investigación y Publicación</t>
  </si>
  <si>
    <t>21 de octubre PM</t>
  </si>
  <si>
    <t>Participación, Diálogo Social y Relacionamiento con el Ciudadano</t>
  </si>
  <si>
    <t>22 de octubre AM</t>
  </si>
  <si>
    <t>Talento y Desarrollo Humano</t>
  </si>
  <si>
    <t>22 de octubre PM</t>
  </si>
  <si>
    <t>Articulación y Cooperación Interinstitucional</t>
  </si>
  <si>
    <t>23 de octubre AM</t>
  </si>
  <si>
    <t>Gestión de Tecnologías de la Información</t>
  </si>
  <si>
    <t>23 de octubre PM</t>
  </si>
  <si>
    <t>Gestión Jurídica</t>
  </si>
  <si>
    <t>24 de octubre AM</t>
  </si>
  <si>
    <t>Gestión Financiera</t>
  </si>
  <si>
    <t>24 de octubre PM</t>
  </si>
  <si>
    <t>Gestión Contractual</t>
  </si>
  <si>
    <t>25 de octubre AM</t>
  </si>
  <si>
    <t>Gestión Administrativa y Logística</t>
  </si>
  <si>
    <t>25 de octubre PM</t>
  </si>
  <si>
    <t>Gestión Documental y Correspondencia</t>
  </si>
  <si>
    <t>28 de octubre AM</t>
  </si>
  <si>
    <t>Comunicaciones</t>
  </si>
  <si>
    <t>28 de octubre PM</t>
  </si>
  <si>
    <t>Control Disciplinario</t>
  </si>
  <si>
    <t>29 de octubre AM</t>
  </si>
  <si>
    <t>Mejoramiento Continuo</t>
  </si>
  <si>
    <t>29 de octubre PM</t>
  </si>
  <si>
    <t>Evaluación y Control</t>
  </si>
  <si>
    <t>30  de octubre AM</t>
  </si>
  <si>
    <t xml:space="preserve">30 de octubre AM </t>
  </si>
  <si>
    <t>Fase 4: Formulación de Estrategias</t>
  </si>
  <si>
    <t>Definición y entrega de estrategias y acciones por área para alcanzar los objetivos. (Plan de acción y planes institucionales)</t>
  </si>
  <si>
    <t xml:space="preserve">25 de octubre </t>
  </si>
  <si>
    <t>6 de noviembre</t>
  </si>
  <si>
    <t>Propuestas de Planes de acción y planes institucionales por  área.</t>
  </si>
  <si>
    <t xml:space="preserve">Consolidación del Plan de acción 2025 </t>
  </si>
  <si>
    <t xml:space="preserve">8 de noviembre </t>
  </si>
  <si>
    <t xml:space="preserve">Documento consolidado de Plan de acción. Planes institucionales (Dec. 612) </t>
  </si>
  <si>
    <t>Fase 5: Revisión y Ajuste</t>
  </si>
  <si>
    <t>Revisión del Plan de acción y Planes institucionales 2025 por parte de la alta dirección.</t>
  </si>
  <si>
    <t xml:space="preserve">12 de noviembre </t>
  </si>
  <si>
    <t xml:space="preserve">15 de noviembre </t>
  </si>
  <si>
    <t>Retroalimentación de la alta dirección.</t>
  </si>
  <si>
    <t>Ajustes y corrección de las estrategias según retroalimentación.</t>
  </si>
  <si>
    <t xml:space="preserve">19 de noviembre </t>
  </si>
  <si>
    <t xml:space="preserve">Plan de Acción 2025 Y Planes institucionales ajustados </t>
  </si>
  <si>
    <t>Fase 6: Presupuesto  y Finalización</t>
  </si>
  <si>
    <t>Asignación presupuestaria para cada acción del plan.</t>
  </si>
  <si>
    <t>22 de noviembre</t>
  </si>
  <si>
    <t>Documento de presupuesto asignado por acción.</t>
  </si>
  <si>
    <t>Consolidación final del Plan de Acción 2025 con objetivos, metas, estrategias y presupuesto.</t>
  </si>
  <si>
    <t xml:space="preserve">25 de noviembre </t>
  </si>
  <si>
    <t xml:space="preserve">28 de noviembre </t>
  </si>
  <si>
    <t>Plan de Acción 2025 consolidado.</t>
  </si>
  <si>
    <t>Fase 7: Aprobación Final</t>
  </si>
  <si>
    <t>Presentación del Plan de Acción 2025 a la alta dirección para su aprobación.</t>
  </si>
  <si>
    <t>Dirección General</t>
  </si>
  <si>
    <t xml:space="preserve">29 de noviembre </t>
  </si>
  <si>
    <t xml:space="preserve">4 de diciembre </t>
  </si>
  <si>
    <t>Acta de aprobación del Plan de Acción 2025.</t>
  </si>
  <si>
    <t>Presentación del Plan al Comité Directivo del ICANH.</t>
  </si>
  <si>
    <t xml:space="preserve">Dirección General y Oficina asesora de Planeación </t>
  </si>
  <si>
    <t>Comité Directivo</t>
  </si>
  <si>
    <t xml:space="preserve">5 de diciembre </t>
  </si>
  <si>
    <t>10 de diciembre</t>
  </si>
  <si>
    <t>Planes aprobados por el Comité Directivo.</t>
  </si>
  <si>
    <t>Fase 8: Socialización</t>
  </si>
  <si>
    <t xml:space="preserve">Socialización de los  Planes institucionales 2025 con todo el personal del ICANH, se recibiran solicitudes de ajuste por los líderes de los procesos, debidamente argumentadas. </t>
  </si>
  <si>
    <t>Dirección General, Oficina asesora de Planeación  y Comunicaciones</t>
  </si>
  <si>
    <t>11 de diciembre</t>
  </si>
  <si>
    <t xml:space="preserve">18 de diciembre </t>
  </si>
  <si>
    <t>Evento de lanzamiento y comunicación interna del plan.</t>
  </si>
  <si>
    <t xml:space="preserve">Publicación de los  Planes institucionales 2025 para consulta ciudadana  y grupos de valor del ICANH. </t>
  </si>
  <si>
    <t xml:space="preserve"> Oficina asesora de Planeación  y Comunicaciones</t>
  </si>
  <si>
    <t xml:space="preserve">Publicación en la sede electrónica </t>
  </si>
  <si>
    <t xml:space="preserve">Fase 9: Revisión y ajuste </t>
  </si>
  <si>
    <t xml:space="preserve">Revisión, validación y ajuste de los planes institucionales  publicados de acuerdo con las solicitudes recibidas. </t>
  </si>
  <si>
    <t xml:space="preserve">16 de diciembre </t>
  </si>
  <si>
    <t xml:space="preserve">20 de diciembre </t>
  </si>
  <si>
    <t xml:space="preserve">Planes ajustados </t>
  </si>
  <si>
    <t xml:space="preserve">Fase 10: Publicación final de Planes institucionales </t>
  </si>
  <si>
    <t>Publicación de los  Planes institucionales 2025 versión definitiva</t>
  </si>
  <si>
    <t xml:space="preserve">23 de diciembre </t>
  </si>
  <si>
    <t xml:space="preserve">30 de diciembre </t>
  </si>
  <si>
    <t xml:space="preserve">Planes en versión final publicados en la sede electrónica </t>
  </si>
  <si>
    <t>INSTITUTO COLOMBIANO DE ANTROPOLOGÍA E HISTORIA</t>
  </si>
  <si>
    <t>PLAN ESTRATÉGICO INSTITUCIONAL</t>
  </si>
  <si>
    <t>2023 - 2026</t>
  </si>
  <si>
    <t xml:space="preserve">OBJETIVO ESTRATEGICO INSTITUCIONAL </t>
  </si>
  <si>
    <t>ID. META</t>
  </si>
  <si>
    <t>NOMBRE DE LA META</t>
  </si>
  <si>
    <t>META CUATRIENIO</t>
  </si>
  <si>
    <t>RESPONSABLE</t>
  </si>
  <si>
    <t>INDICADOR</t>
  </si>
  <si>
    <t>FORMULA DEL INDICADOR</t>
  </si>
  <si>
    <t>TIPO DE PROGRAMACIÓN - PERIODICIDAD</t>
  </si>
  <si>
    <t>UNIDAD DE MEDIDA</t>
  </si>
  <si>
    <t>PROGRAMACIÓN DE LA META</t>
  </si>
  <si>
    <t>AÑO 2022</t>
  </si>
  <si>
    <t>AÑO 2023</t>
  </si>
  <si>
    <t>AÑO 2024</t>
  </si>
  <si>
    <t>AÑO 2025</t>
  </si>
  <si>
    <t>AÑO 2026</t>
  </si>
  <si>
    <t>TOTAL PROGRAMACIÓN 2022-2026</t>
  </si>
  <si>
    <t xml:space="preserve">Fortalecer la gestión del patrimonio arqueológico como determinante en el ordenamiento territorial que integra múltiples dimensiones de la vida social, económica, política, ambiental y cultural para la construcción sostenible y democrática de los territorios. </t>
  </si>
  <si>
    <t>SGP-1</t>
  </si>
  <si>
    <t>Gestión integral de parques arqueológicos.</t>
  </si>
  <si>
    <t>Subdirección de Gestión del Patrimonio</t>
  </si>
  <si>
    <t>Parques con modelos de gestión y planes de manejo ejecutados</t>
  </si>
  <si>
    <t>Número de acciones de protección y gestión de parques arqueológicos realizados</t>
  </si>
  <si>
    <t>Anual</t>
  </si>
  <si>
    <t>Número</t>
  </si>
  <si>
    <t>SGP-2</t>
  </si>
  <si>
    <t>Gestión de Áreas Arqueológicas Protegidas y Sitios de Patrimonio Mundial.</t>
  </si>
  <si>
    <t>Áreas Arqueológicas Protegidas gestionadas y articuladas con el territorio</t>
  </si>
  <si>
    <t>Número de acciones realizadas en la gestión de Áreas Arqueológicas Protegidas</t>
  </si>
  <si>
    <t>SGP-3</t>
  </si>
  <si>
    <t>Gestión internacional del Qhapaq Ñan - Sistema Vial Andino.</t>
  </si>
  <si>
    <t>Informes anuales</t>
  </si>
  <si>
    <t>Informe anual de las acciones realizadas como secretaría protempore del Qhapaq Ñan - Sistema Vial Andino</t>
  </si>
  <si>
    <t>SGP-4</t>
  </si>
  <si>
    <t>Gestión del Patrimonio Cultural Sumergido.</t>
  </si>
  <si>
    <t>Informe anual de las acciones de protección y gestión de Patrimonio Cultural Sumergido que se rinda a Comité Directivo</t>
  </si>
  <si>
    <t>SGP-5</t>
  </si>
  <si>
    <t>Declaratoria de la Mojana como Área Arqueológica Protegida.</t>
  </si>
  <si>
    <t>Resolución de declaratoria y Plan de Manejo Arqueológico</t>
  </si>
  <si>
    <t>Una resolución y un Plan de Manejo Arqueológico</t>
  </si>
  <si>
    <t>Cuatrienal</t>
  </si>
  <si>
    <t>Fortalecer las capacidades organizacionales e institucionales en investigación, divulgación, fomento, infraestructura, articulación interinstitucional, gestión pública y administrativa para robustecer la presencia regional, disminuir brechas de desigualdad social y garantizar derechos.</t>
  </si>
  <si>
    <t>SGP-6</t>
  </si>
  <si>
    <t>Implementación de tecnologías aplicadas al patrimonio arqueológico (Sensores remotos).</t>
  </si>
  <si>
    <t>Sitios, contextos o bienes arqueológicos procesados con tecnologías</t>
  </si>
  <si>
    <t xml:space="preserve">Número de sitios, contextos o bienes arqueológicos procesados con tecnologías </t>
  </si>
  <si>
    <t>SGP-7</t>
  </si>
  <si>
    <t>Estrategia de actualización del Atlas arqueológico nacional y el Catálogo de Cerámica Arqueológica de Colombia - Cerarco.</t>
  </si>
  <si>
    <t>Actualización del Atlas arqueológico nacional y el Catálogo de Cerámica Arqueológica de Colombia - Cerarco</t>
  </si>
  <si>
    <t>Número de actualizaciones realizadas</t>
  </si>
  <si>
    <t>Bienal</t>
  </si>
  <si>
    <t>SGP-8</t>
  </si>
  <si>
    <t>Brindar la asistencia técnica para la adecuada incorporación del patrimonio arqueológico como determinante en el ordenamiento territorial.</t>
  </si>
  <si>
    <t>Porcentaje de solicitudes atendidas oportunamente</t>
  </si>
  <si>
    <t>Número de solicitudes atendidas oportunamente/número de solicitudes recibidas</t>
  </si>
  <si>
    <t>Porcentaje</t>
  </si>
  <si>
    <t>SGP-9</t>
  </si>
  <si>
    <t>Responder con calidad y oportunidad a las solicitudes relacionadas con la gestión del patrimonio arqueológico (Conceptos sobre implementación y evaluación del Programa de Arqueología Preventiva, Solicitudes de Intervención Arqueológica y manejo de bienes arqueológicos).</t>
  </si>
  <si>
    <t>Porcentaje de solicitudes evaluadas</t>
  </si>
  <si>
    <t>Numero de solicitudes atendidas oportunamente/número de solicitudes recibidas</t>
  </si>
  <si>
    <t>SGP-10</t>
  </si>
  <si>
    <t>Realizar la atención integral de los reportes de hallazgos fortuitos de patrimonio arqueológico.</t>
  </si>
  <si>
    <t>Porcentaje de reportes de hallazgos fortuitos atendidos</t>
  </si>
  <si>
    <t>Número de respuesta oportunas/Número de reportes recibidos</t>
  </si>
  <si>
    <t xml:space="preserve">Porcentaje </t>
  </si>
  <si>
    <t>SGP-11</t>
  </si>
  <si>
    <t>Realizar proyectos de cooperación internacional para la investigación y gestión del Patrimonio arqueológico.</t>
  </si>
  <si>
    <t>Proyectos de cooperación realizados</t>
  </si>
  <si>
    <t>Número de proyectos de cooperación realizados</t>
  </si>
  <si>
    <t>SG-1</t>
  </si>
  <si>
    <t>Dotación y/o construcción requeridas en las sedes del ICANH.</t>
  </si>
  <si>
    <t>Secretaría General</t>
  </si>
  <si>
    <t>Sedes dotadas</t>
  </si>
  <si>
    <t>Número de sedes dotadas</t>
  </si>
  <si>
    <t>SG-2</t>
  </si>
  <si>
    <t>Mantenimiento y/o adecuación requeridas de las sedes ICANH.</t>
  </si>
  <si>
    <t>Mantenimiento y/o adecuación</t>
  </si>
  <si>
    <t>Número de sedes mantenidas y/o adecuadas / Sedes a adecuar en cada vigencia</t>
  </si>
  <si>
    <t>SG-3</t>
  </si>
  <si>
    <t>Adelantar las acciones y procesos requeridos para la formalización del empleo.</t>
  </si>
  <si>
    <t>Acciones y procesos requeridos para la formalización del empleo</t>
  </si>
  <si>
    <t>Porcentaje de avance en la implementación de la estrategia de formalización de empleo</t>
  </si>
  <si>
    <t>SG-4</t>
  </si>
  <si>
    <t>Promoción de acciones de bienestar en las sedes del ICANH.</t>
  </si>
  <si>
    <t>Acciones de bienestar promovidas en las sedes del ICANH</t>
  </si>
  <si>
    <t>Número de acciones de bienestar promovidas en las sedes del ICANH</t>
  </si>
  <si>
    <t>SG-5</t>
  </si>
  <si>
    <t>Modernización de las Tecnologías de la Información en las sedes del ICANH.</t>
  </si>
  <si>
    <t>Porcentaje de avance implementación del Plan Estratégico de las Tecnologías de la Información - PETI</t>
  </si>
  <si>
    <t>Porcentaje de avance de cumplimiento de actividades anuales establecidas en el Plan Estratégico de las Tecnologías de la Información - PETI</t>
  </si>
  <si>
    <t>SG-6</t>
  </si>
  <si>
    <t>Implementar el Sistema de Gestión Documental</t>
  </si>
  <si>
    <t>Archivos gestionados</t>
  </si>
  <si>
    <t>Número de archivos gestionados</t>
  </si>
  <si>
    <t>SG-7</t>
  </si>
  <si>
    <t>Actualización del Sistema de Gestión.</t>
  </si>
  <si>
    <t>Sistema de gestión actualizado</t>
  </si>
  <si>
    <t>Fortalecer los procesos de producción, coproducción, fomento y divulgación del conocimiento y la investigación interdisciplinaria en la esfera pública con un enfoque de construcción de la paz.</t>
  </si>
  <si>
    <t>SIP-1</t>
  </si>
  <si>
    <t>Estímulos a la investigación y divulgación de conocimiento interdisciplinario con enfoque de construcción de paz.</t>
  </si>
  <si>
    <t>Subdirección de Investigación y Producción Científica</t>
  </si>
  <si>
    <t>Número de estímulos otorgados</t>
  </si>
  <si>
    <t>Número de estímulos otorgados en la vigencia</t>
  </si>
  <si>
    <t>SIP-2</t>
  </si>
  <si>
    <t>Fortalecimiento institucional como centro de investigación.</t>
  </si>
  <si>
    <t>Protocolo para implementación de convenios</t>
  </si>
  <si>
    <t>Un protocolo para implementación de convenios</t>
  </si>
  <si>
    <t>SIP-3</t>
  </si>
  <si>
    <t>Convenios interinstitucionales realizados</t>
  </si>
  <si>
    <t>Número de convenios interinstitucionales realizados</t>
  </si>
  <si>
    <t>SIP-4</t>
  </si>
  <si>
    <t>Documento donde se establezcan los parámetros para la participación ScienTi</t>
  </si>
  <si>
    <t>Un documento donde se establezcan los parámetros para la participación ScienTi</t>
  </si>
  <si>
    <t>SIP-5</t>
  </si>
  <si>
    <t>Capacitaciones en software para la sistematización de datos en ciencias sociales</t>
  </si>
  <si>
    <t>Número de capacitaciones en software para sistematización de datos en ciencias sociales</t>
  </si>
  <si>
    <t>SIP-6</t>
  </si>
  <si>
    <t>Fortalecimiento de la investigación</t>
  </si>
  <si>
    <t>Documento de política investigación</t>
  </si>
  <si>
    <t>Un documento de política investigación</t>
  </si>
  <si>
    <t>Comprender las prácticas y dinámicas sociales de las vidas campesinas y de las relaciones urbano-rurales, su especificidad socio-espacial y cultural, para la toma de decisiones en la política pública con énfasis en territorio, hábitat, alimentos, energía y agua.</t>
  </si>
  <si>
    <t>SIP-7</t>
  </si>
  <si>
    <t xml:space="preserve">Investigaciones realizadas sobre prácticas y dinámicas sociales de las vidas campesinas y de las relaciones urbano-rurales </t>
  </si>
  <si>
    <t>Investigaciones formuladas y aprobadas vinculadas a las vidas campesinas</t>
  </si>
  <si>
    <t>número de investigaciones para el periodo de tiempo</t>
  </si>
  <si>
    <t>SIP-8</t>
  </si>
  <si>
    <t xml:space="preserve">Investigaciones realizadas en diversas temáticas </t>
  </si>
  <si>
    <t>Investigaciones formuladas y aprobadas vinculadas a las líneas de investigación</t>
  </si>
  <si>
    <t>Número de investigaciones para el periodo de tiempo</t>
  </si>
  <si>
    <t>Avanzar en la comprensión de las relaciones y dinámicas sociales que generan procesos de diferenciación y jerarquización social con el fin de incidir en políticas y gestión pública incluyentes que superen diferentes formas de discriminación.</t>
  </si>
  <si>
    <t>SIP-9</t>
  </si>
  <si>
    <t>Productos de investigación vinculados a vidas campesinas</t>
  </si>
  <si>
    <t>Número de productos para el periodo de tiempo</t>
  </si>
  <si>
    <t>SIP-10</t>
  </si>
  <si>
    <t>Productos de investigación vinculados a líneas de investigación</t>
  </si>
  <si>
    <t>SIP-11</t>
  </si>
  <si>
    <t>Fomentar la divulgación científica del conocimiento</t>
  </si>
  <si>
    <t>Productos publicados impresos o digitales</t>
  </si>
  <si>
    <t>Número de productos publicados impresos o digitales para el periodo de tiempo</t>
  </si>
  <si>
    <t>SIP-12</t>
  </si>
  <si>
    <t>Edición de revistas especializadas</t>
  </si>
  <si>
    <t>Número de edición de revistas especializadas para el periodo de tiempo</t>
  </si>
  <si>
    <t>SIP-13</t>
  </si>
  <si>
    <t>Apoyo técnico a instituciones del Estado y a la ciudadanía en general</t>
  </si>
  <si>
    <t>Conceptos atendidos oportunamente</t>
  </si>
  <si>
    <t>Número de conceptos atendidos oportunamente / Total de conceptos solicitados al Instituto</t>
  </si>
  <si>
    <t>SIP-14</t>
  </si>
  <si>
    <t>Acompañamiento a instancias de proyectos estratégicos del PND</t>
  </si>
  <si>
    <t>Espacios de acompañamiento</t>
  </si>
  <si>
    <t xml:space="preserve">Número de espacios acompañados oportunamente </t>
  </si>
  <si>
    <t>SIP-15</t>
  </si>
  <si>
    <t>Documento de conceptos del ICANH</t>
  </si>
  <si>
    <t>Número de documentos de conceptos institucionales</t>
  </si>
  <si>
    <t>SIP-16</t>
  </si>
  <si>
    <t>Fortalecimiento de la divulgación y la participación en procesos interinstitucionales</t>
  </si>
  <si>
    <t>Mesas y talleres organizados</t>
  </si>
  <si>
    <t>Número de mesas de trabajo organizadas</t>
  </si>
  <si>
    <t>Promover la participación de la ciudadanía y las organizaciones sociales en los procesos misionales con el fin de generar apropiación e innovación social, y aportar a la gobernanza intercultural.</t>
  </si>
  <si>
    <t>SIP-17</t>
  </si>
  <si>
    <t>Promoción de la atención ciudadana oportuna</t>
  </si>
  <si>
    <t>Protocolo o procedimiento de atención a solicitudes</t>
  </si>
  <si>
    <t>Porcentaje de avance en la construcción del protocolo de atención a solicitudes realizados</t>
  </si>
  <si>
    <t>DG-1</t>
  </si>
  <si>
    <t>Estrategia de investigación y divulgación sobre vidas campesinas</t>
  </si>
  <si>
    <t>Desarrollo de la estrategia del observatorio de cultura e incidencia política</t>
  </si>
  <si>
    <r>
      <rPr>
        <rFont val="Arial"/>
        <b/>
        <color theme="1"/>
        <sz val="13.0"/>
      </rPr>
      <t>Hito 1</t>
    </r>
    <r>
      <rPr>
        <rFont val="Arial"/>
        <color theme="1"/>
        <sz val="13.0"/>
      </rPr>
      <t xml:space="preserve">
Formulación de la estrategia
</t>
    </r>
    <r>
      <rPr>
        <rFont val="Arial"/>
        <b/>
        <color theme="1"/>
        <sz val="13.0"/>
      </rPr>
      <t>Hito 2 y 3</t>
    </r>
    <r>
      <rPr>
        <rFont val="Arial"/>
        <color theme="1"/>
        <sz val="13.0"/>
      </rPr>
      <t xml:space="preserve">
Desarrollo de la estrategia</t>
    </r>
  </si>
  <si>
    <t>DG-2</t>
  </si>
  <si>
    <t>Desarrollo de la estrategia de investigación y divulgación sobre vidas campesinas</t>
  </si>
  <si>
    <r>
      <rPr>
        <rFont val="Arial"/>
        <b/>
        <color theme="1"/>
        <sz val="13.0"/>
      </rPr>
      <t>Hito 1</t>
    </r>
    <r>
      <rPr>
        <rFont val="Arial"/>
        <color theme="1"/>
        <sz val="13.0"/>
      </rPr>
      <t xml:space="preserve">
Formulación de la estrategia
</t>
    </r>
    <r>
      <rPr>
        <rFont val="Arial"/>
        <b/>
        <color theme="1"/>
        <sz val="13.0"/>
      </rPr>
      <t>Hito 2 y 3</t>
    </r>
    <r>
      <rPr>
        <rFont val="Arial"/>
        <color theme="1"/>
        <sz val="13.0"/>
      </rPr>
      <t xml:space="preserve">
Desarrollo de la estrategia</t>
    </r>
  </si>
  <si>
    <t>SAS-1</t>
  </si>
  <si>
    <t>Estímulos a la divulgación y procesos participativos</t>
  </si>
  <si>
    <t>Subdirección de Apropiación y Relacionamiento con el Ciudadano</t>
  </si>
  <si>
    <t>SAS-2</t>
  </si>
  <si>
    <t>Estímulos a la investigación</t>
  </si>
  <si>
    <t>SAS-3</t>
  </si>
  <si>
    <t>Estructuración de la divulgación de los procesos misionales asociados a las dinámicas sociales de las vidas campesinas y relaciones urbano -rurales</t>
  </si>
  <si>
    <t>Avance en la estructuración de la divulgación de los procesos misionales asociados a las dinámicas sociales de las vidas campesinas</t>
  </si>
  <si>
    <r>
      <rPr>
        <rFont val="Arial"/>
        <b/>
        <color theme="1"/>
        <sz val="13.0"/>
      </rPr>
      <t>1er año:</t>
    </r>
    <r>
      <rPr>
        <rFont val="Arial"/>
        <color theme="1"/>
        <sz val="13.0"/>
      </rPr>
      <t xml:space="preserve"> 
Espacios de encuentro
Recolección y análisis de documentación relacionada
</t>
    </r>
    <r>
      <rPr>
        <rFont val="Arial"/>
        <b/>
        <color theme="1"/>
        <sz val="13.0"/>
      </rPr>
      <t>2do año:</t>
    </r>
    <r>
      <rPr>
        <rFont val="Arial"/>
        <color theme="1"/>
        <sz val="13.0"/>
      </rPr>
      <t xml:space="preserve">
Sistematización de la experiencia
</t>
    </r>
    <r>
      <rPr>
        <rFont val="Arial"/>
        <b/>
        <color theme="1"/>
        <sz val="13.0"/>
      </rPr>
      <t>3er año:</t>
    </r>
    <r>
      <rPr>
        <rFont val="Arial"/>
        <color theme="1"/>
        <sz val="13.0"/>
      </rPr>
      <t xml:space="preserve">
Procesos divulgativos</t>
    </r>
  </si>
  <si>
    <t>SAS-4</t>
  </si>
  <si>
    <t>Espacios de participación ciudadana incluyentes con enfoque territorial y poblacional.</t>
  </si>
  <si>
    <t>Espacios de participación ciudadana desarrollados</t>
  </si>
  <si>
    <t>Número de espacios de participación ciudadana</t>
  </si>
  <si>
    <t>SAS-5</t>
  </si>
  <si>
    <t>Colección bibliográfica especializada en antropología e historia con énfasis en conflicto armado y construcción de la paz</t>
  </si>
  <si>
    <t xml:space="preserve">Clasificaciones locales al interior de la biblioteca especializada Alicia Dussán de Reichel </t>
  </si>
  <si>
    <t>Número de clasificaciones locales construidas de la Biblioteca Especializada Alicia Dussán de Reichel en sus diferentes sedes</t>
  </si>
  <si>
    <t>SAS-6</t>
  </si>
  <si>
    <t>Estrategias de alianzas interinstitucionales para actuación en red con las bibliotecas regionales</t>
  </si>
  <si>
    <t>Alianzas regionales bibliotecarias gestionadas</t>
  </si>
  <si>
    <t>Número de alianzas regionales bibliotecarias gestionadas</t>
  </si>
  <si>
    <t>SAS-7</t>
  </si>
  <si>
    <t xml:space="preserve">Estrategia de posicionamiento comunicativo y de divulgación del ICANH </t>
  </si>
  <si>
    <t>Hitos desarrollados</t>
  </si>
  <si>
    <t>1er año: 
Formulación de la estrategia
2do, 3er y 4to año
Desarrollo de la estrategia</t>
  </si>
  <si>
    <t>SAS-8</t>
  </si>
  <si>
    <t xml:space="preserve">Estrategia comunicativa y de divulgación con enfoque integral y de turismo cultural para los parques arqueológicos a cargo del ICANH. </t>
  </si>
  <si>
    <t>SAS-9</t>
  </si>
  <si>
    <t xml:space="preserve">Proyectos museográficos para los museos del ICANH y de otras instituciones aliadas </t>
  </si>
  <si>
    <t>Proyectos museográficos formulados</t>
  </si>
  <si>
    <t>Número de proyectos museográficos formulados</t>
  </si>
  <si>
    <t>SAS-10</t>
  </si>
  <si>
    <t>Lineamientos museológicos en perspectiva nacional con un enfoque territorializado y de innovación</t>
  </si>
  <si>
    <t>Documento elaborado</t>
  </si>
  <si>
    <t>Un documento elaborado</t>
  </si>
  <si>
    <t>Vigencia: 2023 
Versión: 1 
Comentarios de la versión: Creación del Plan Estrategico Institucional 2023</t>
  </si>
  <si>
    <t xml:space="preserve">PROCEDIMIENTO FORMULACIÓN Y SEGUIMIENTO DE LA PLANEACIÓN INSTITUCIONAL </t>
  </si>
  <si>
    <t>CÓDIGO:</t>
  </si>
  <si>
    <t>DEP-PR-02-FO-01</t>
  </si>
  <si>
    <t xml:space="preserve">FORMATO PLAN DE ACCIÓN INSTITUCIONAL </t>
  </si>
  <si>
    <t>VERSIÓN:</t>
  </si>
  <si>
    <t>01</t>
  </si>
  <si>
    <t>FECHA:</t>
  </si>
  <si>
    <t>ALINEACIÓN NACIONAL -  SECTORIAL -  INSTITUCIONAL</t>
  </si>
  <si>
    <t>ALINEACIÓN PROYECTO DE INVERSIÓN</t>
  </si>
  <si>
    <t xml:space="preserve">PROGRAMACIÓN ANUAL PLAN DE ACCIÓN </t>
  </si>
  <si>
    <t>ÁREA</t>
  </si>
  <si>
    <t>PROCESO SIG</t>
  </si>
  <si>
    <t>ID ACCIÓN</t>
  </si>
  <si>
    <t>ALINEACIÓN CON LOS ODS</t>
  </si>
  <si>
    <t>ALINEACIÓN CON EL PND</t>
  </si>
  <si>
    <t xml:space="preserve">ALINEACIÓN CON OBJETIVOS ESTRATEGICOS </t>
  </si>
  <si>
    <t>DIMENSIÓN DEL MIPG</t>
  </si>
  <si>
    <t>POLÍTICAS DE GESTIÓN Y DESEMPEÑO INSTITUCIONAL - MIPG</t>
  </si>
  <si>
    <t>ARTICULACIÓN PLANES DECRETO 612 DE 2018</t>
  </si>
  <si>
    <t>PROYECTO DE INVERSIÓN</t>
  </si>
  <si>
    <t>OBJETIVO ESPECÍFICO</t>
  </si>
  <si>
    <t>ACCIÓN</t>
  </si>
  <si>
    <t xml:space="preserve">TIPO DE INDICADOR </t>
  </si>
  <si>
    <t>FÓRMULA DE CÁLCULO</t>
  </si>
  <si>
    <t>META FÍSICA ANUAL</t>
  </si>
  <si>
    <t xml:space="preserve">VALOR ANUAL ASIGNADO </t>
  </si>
  <si>
    <t>PROGRAMACIÓN META
I Trimestre</t>
  </si>
  <si>
    <t>DESCRIPCIÓN META</t>
  </si>
  <si>
    <t>PRODUCTO / ENTREGABLE</t>
  </si>
  <si>
    <t>CUMPLIMIENTO META</t>
  </si>
  <si>
    <t>DESCRIPCIÓN CUMPLIMIENTO META</t>
  </si>
  <si>
    <t xml:space="preserve">CONCLUSIONES RESULTADOS ÁREA RESPONSABLE </t>
  </si>
  <si>
    <t>PROGRAMACIÓN META
II Trimestre</t>
  </si>
  <si>
    <t>PROGRAMACIÓN META
III Trimestre</t>
  </si>
  <si>
    <t>PROGRAMACIÓN META
IV Trimestre</t>
  </si>
  <si>
    <t>Total proyectado 2025</t>
  </si>
  <si>
    <t>Total acumulado 2do Trimestre</t>
  </si>
  <si>
    <t>Total proyectado 2do Trimestre</t>
  </si>
  <si>
    <t>Meta 2025</t>
  </si>
  <si>
    <t>ENLACE DE CARPETA PARA CARGAR EVIDENCIAS</t>
  </si>
  <si>
    <t>Área Funcional de Tecnologías y Sistemas de Información</t>
  </si>
  <si>
    <t>Gestión de tecnologías de la información</t>
  </si>
  <si>
    <t>01_TSI</t>
  </si>
  <si>
    <t xml:space="preserve">No aplica </t>
  </si>
  <si>
    <t>Fortalecer las capacidades organizacionales e institucionales en investigación, divulgación, fomento, infraestructura, articulación interinstitucional, gestión pública y administrativa para robustecer la presencia regional, disminuir brechas de desigualda</t>
  </si>
  <si>
    <t xml:space="preserve">Gestión con valores para resultados </t>
  </si>
  <si>
    <t xml:space="preserve">11.Gobierno digital </t>
  </si>
  <si>
    <t>Plan Estratégico de Tecnologías de la Información y las Comunicaciones -­ PETI</t>
  </si>
  <si>
    <t xml:space="preserve">Proyecto 2: Optimización de las condiciones de la infraestructura física, administrativa y tecnológica del ICANH nacional </t>
  </si>
  <si>
    <t>4. Aumentar los niveles de implementación en los sistemas de desarrollo administrativo </t>
  </si>
  <si>
    <t>Sistemas de información implementados en el ICANH</t>
  </si>
  <si>
    <t>De eficacia</t>
  </si>
  <si>
    <t>(Número de SI implementados/ Número de sistemas de información programados)*100</t>
  </si>
  <si>
    <t>De acuerdo al número de sistemas de información programados en el ICANH para actualización y desarrollo en 2025, durante el primer trimestre se desarrollará la fase diseño y plan de trabajo para el desarrollo de los mismos.</t>
  </si>
  <si>
    <t>Plan de trabajo para desarrollo de sistemas de información 2025 ICANH</t>
  </si>
  <si>
    <t>En el primer trimestre de 2025, se avanzó en la meta de desarrollo de sistemas de información, establecida en un 10% de progreso. Se elaboró un cronograma en Excel para desarrollos in house (Odoo v18, AppPark, AULA, mesa de ayuda y motor de reportes). Además, se definió la ficha técnica para el proceso de contratación externa de desarrollo de software para el ICANH, con un plan de trabajo y cronograma que se ajustará tras la adjudicación. Estos resultados reflejan un enfoque estratégico que combina desarrollo interno y externo, sentando bases sólidas para 2025.</t>
  </si>
  <si>
    <r>
      <rPr>
        <rFont val="Arial"/>
        <color theme="1"/>
        <sz val="8.0"/>
      </rPr>
      <t xml:space="preserve">a continuación se presentan tres conclusiones respecto al primer trimestre de 2025:
</t>
    </r>
    <r>
      <rPr>
        <rFont val="Arial"/>
        <b/>
        <color theme="1"/>
        <sz val="8.0"/>
      </rPr>
      <t xml:space="preserve">1. Cumplimiento efectivo de la meta inicial: </t>
    </r>
    <r>
      <rPr>
        <rFont val="Arial"/>
        <color theme="1"/>
        <sz val="8.0"/>
      </rPr>
      <t xml:space="preserve">En el primer trimestre de 2025, se avanzó en la meta de desarrollo de sistemas de información al alcanzar al menos el 10% de progreso establecido, gracias a la elaboración de un cronograma detallado en Excel para los desarrollos in house de sistemas como Odoo v18, AppPark, AULA, mesa de ayuda y motor de reportes.
</t>
    </r>
    <r>
      <rPr>
        <rFont val="Arial"/>
        <b/>
        <color theme="1"/>
        <sz val="8.0"/>
      </rPr>
      <t>2. Preparación estratégica para desarrollos externos:</t>
    </r>
    <r>
      <rPr>
        <rFont val="Arial"/>
        <color theme="1"/>
        <sz val="8.0"/>
      </rPr>
      <t xml:space="preserve"> La definición de la ficha técnica para la contratación externa de desarrollo de software, con un plan de trabajo y cronograma ajustable tras la adjudicación, asegura una base sólida para fortalecer los sistemas del ICANH mediante colaboración con terceros.
</t>
    </r>
    <r>
      <rPr>
        <rFont val="Arial"/>
        <b/>
        <color theme="1"/>
        <sz val="8.0"/>
      </rPr>
      <t>3. Fortalecimiento integral del ecosistema tecnológico</t>
    </r>
    <r>
      <rPr>
        <rFont val="Arial"/>
        <color theme="1"/>
        <sz val="8.0"/>
      </rPr>
      <t>: La combinación de desarrollos internos y la planificación de alianzas externas demuestra un enfoque estratégico que integra ambos frentes, consolidando avances significativos y sostenibles para los objetivos tecnológicos del ICANH en 2025.</t>
    </r>
  </si>
  <si>
    <t>Entrega del 30% de sistemas de información programados para 2025</t>
  </si>
  <si>
    <t>Documentación y manuales de sistemas de información implementados.</t>
  </si>
  <si>
    <t>Entrega del 70% de sistemas de información programados para 2025</t>
  </si>
  <si>
    <t>entrega del 100% de sistemas de información programados para 2025</t>
  </si>
  <si>
    <t xml:space="preserve">Documentación y manuales de sistemas de información implementados.
</t>
  </si>
  <si>
    <t>https://drive.google.com/drive/folders/1IJTa84IFrs6E312vZdrkHAZxSxttb7JV?usp=drive_link</t>
  </si>
  <si>
    <t>02_TSI</t>
  </si>
  <si>
    <t xml:space="preserve">Politicas y medidas de seguridad de la información implementadas en el ICANH </t>
  </si>
  <si>
    <t>(Número de incidentes de seguridad/Total de accesos al sistema)*100</t>
  </si>
  <si>
    <t>Reducir los incidentes de seguridad en un 10%</t>
  </si>
  <si>
    <t>Se construirá e iniciará la implementación de la estrategia y plan de trabajo para seguridad TI del ICANH. Adicionalmente, se iniciará la construcción de informes de seguridad por medio del antivirus. En el primer trimestre se evidenciará un 2% de disminución de incidentes de seguridad.</t>
  </si>
  <si>
    <t>Documento de estrategia y Plan de Trabajo.
Primer informe de seguimiento antivirus.</t>
  </si>
  <si>
    <t>4.25%</t>
  </si>
  <si>
    <t>En el primer trimestre de 2025 se desarrolló el documento de la Estrategia y Plan de Trabajo para la Seguridad TI del ICANH – Vigencia 2025, que incluye las actividades a ejecutar en el marco del Plan de Seguridad y Privacidad de la Información (PSPI) y del Plan de Tratamiento de Riesgos de Seguridad y Privacidad de la Información (PTRSI). Asimismo, se elaboró el primer informe de seguimiento a la solución antivirus Sophos, el cual reveló una disminución general en el número de alertas e incidentes de seguridad, equivalente a una reducción del 4,25% con respecto al trimestre inmediatamente anterior.</t>
  </si>
  <si>
    <t xml:space="preserve">De acuerdo al informe de seguimiento del antivirus, se referencia el siguiente resultado y conclusión:
• Al comparar el último trimestre de 2024, en el que se registraron 34 alertas del gestor de antivirus Sophos y 6 incidentes de seguridad reportados al área de TI, relacionados con correos sospechosos (malware, phishing o archivos infectados), sumando un total de 40 eventos (equivalentes al 21,27% del total de equipos protegidos por el software antivirus Sophos), con el cierre del primer trimestre de 2025, donde se identificaron 27 alertas del antivirus Sophos y 5 incidentes vinculados a correos maliciosos notificados al área de TI (representando un 17,02%), se observa una disminución notable en el número de alertas e incidentes de seguridad. Esta reducción, que asciende a un 4,25% respecto al trimestre anterior, refleja una mejora en la gestión de amenazas y una mayor efectividad en las medidas de protección implementadas.
En conclusión: Los datos analizados muestran una tendencia positiva hacia la reducción de eventos de seguridad entre el último trimestre de 2024 y el primero de 2025, evidenciando un descenso del 4,25% en alertas e incidentes, lo que evidencia un fortalecimiento en las estrategias de ciberseguridad empleadas. 
</t>
  </si>
  <si>
    <t>Se continuará la implementación de la estrategia de seguridad TI, y se medirán sus resultados por medio del informe de antivirus. En el segundo trimestre se evidenciará un 5% de disminución de incidentes de seguridad.</t>
  </si>
  <si>
    <t>Segundo informe de seguimiento trimestral antivirus.</t>
  </si>
  <si>
    <t>Se continuará la implementación de la estrategia de seguridad TI, y se medirán sus resultados por medio del informe de antivirus. En el tercer trimestre se evidenciará un 7% de disminución de incidentes de seguridad.</t>
  </si>
  <si>
    <t>Tercer informe de seguimiento trimestral antivirus.</t>
  </si>
  <si>
    <t>Se continuará la implementación de la estrategia de seguridad TI, y se medirán sus resultados por medio del informe de antivirus. En el cuarto trimestre se evidenciará un 10% de disminución de incidentes de seguridad.</t>
  </si>
  <si>
    <t>Cuarto informe de seguimiento trimestral antivirus.</t>
  </si>
  <si>
    <t>https://drive.google.com/drive/folders/1b-Cw-O5hnA9vWDDv93ymzpPHlEHH5yeM?usp=drive_link</t>
  </si>
  <si>
    <t>03_TSI</t>
  </si>
  <si>
    <t>Infraestructura TI del ICANH actualizada, optimizada y soportada</t>
  </si>
  <si>
    <t>Indice de disponibilidad del servicio (IDS)
IDS: (Tiempo de disonibilidad/tiempo total)*100</t>
  </si>
  <si>
    <t>&gt;95%</t>
  </si>
  <si>
    <t>El índice de disponibilidad de servicios de TI estará como mínimo en el 95%</t>
  </si>
  <si>
    <t>Informe Trimestre 1 de disponibilidad de servicios TI.</t>
  </si>
  <si>
    <t>Durante el primer trimestre de 2025, se actualizó el formato de registro de incidentes y disponibilidad de servicios TI, abarcando áreas clave como conectividad a Internet, mesa de ayuda, telefonía IP y seguridad perimetral, así como los sistemas de información. Esta actualización permitió optimizar la gestión y el seguimiento de estos recursos, mejorando la eficiencia en su monitoreo y resolución. Paralelamente, se realizaron mejoras en las plataformas y sistemas de información, logrando niveles de disponibilidad de 96% en enero, 98% en febrero y 100% en marzo. Como resultado, los servicios TI alcanzaron un promedio de funcionamiento efectivo del 98%, evidenciando una alta estabilidad y confiabilidad en la infraestructura tecnológica a lo largo del periodo. Estos resultados están respaldados por los informes específicos de conectividad e Internet, mesa de ayuda, seguridad perimetral, sistemas de información y telefonía VoIP, los cuales hacen parte integral del presente reporte.</t>
  </si>
  <si>
    <r>
      <rPr>
        <rFont val="Arial"/>
        <color theme="1"/>
        <sz val="8.0"/>
      </rPr>
      <t xml:space="preserve">
De acuerdo a los informes de disponibilidad de servicios TI para cada componente, para el primer trimestre de 2025, se reportan las siguientes conclusiones:
</t>
    </r>
    <r>
      <rPr>
        <rFont val="Arial"/>
        <b/>
        <color theme="1"/>
        <sz val="8.0"/>
      </rPr>
      <t>1. Alta estabilidad en sistemas críticos de información:</t>
    </r>
    <r>
      <rPr>
        <rFont val="Arial"/>
        <color theme="1"/>
        <sz val="8.0"/>
      </rPr>
      <t xml:space="preserve"> Los sistemas de información clave, como Orfeo, Atlas Arqueológico, AppPark, OJS, OMP, Biblioteca KOA, SIG, Colecciones Etnográficas, Cerarco y Novasoft, mantuvieron una disponibilidad constante del 100% durante los tres meses del trimestre (720 horas disponibles sin interrupciones significativas). Esto demuestra una gestión efectiva de los recursos tecnológicos y un fortalecimiento de las plataformas esenciales para las operaciones del ICANH, alineado con las mejoras reportadas en el formato de registro y seguimiento.
</t>
    </r>
    <r>
      <rPr>
        <rFont val="Arial"/>
        <b/>
        <color theme="1"/>
        <sz val="8.0"/>
      </rPr>
      <t>2. Reducción significativa de indisponibilidad en servicios de conectividad:</t>
    </r>
    <r>
      <rPr>
        <rFont val="Arial"/>
        <color theme="1"/>
        <sz val="8.0"/>
      </rPr>
      <t xml:space="preserve"> La conexión a Internet, la red WiFi y el servicio VPN, que en enero registraron una indisponibilidad de 196.08 horas (73% de disponibilidad), mejoraron notablemente en febrero (7 horas de indisponibilidad, 99% de disponibilidad) y marzo (15 horas, 98% de disponibilidad). Esta tendencia ascendente refleja la efectividad de las actualizaciones implementadas en el monitoreo y resolución de incidentes, contribuyendo al promedio general de 98% de funcionamiento efectivo.
</t>
    </r>
    <r>
      <rPr>
        <rFont val="Arial"/>
        <b/>
        <color theme="1"/>
        <sz val="8.0"/>
      </rPr>
      <t>3. Consistencia en servicios de soporte y comunicación:</t>
    </r>
    <r>
      <rPr>
        <rFont val="Arial"/>
        <color theme="1"/>
        <sz val="8.0"/>
      </rPr>
      <t xml:space="preserve"> Plataformas como Telefonía IP, Correo Electrónico Institucional, Mesa de Ayuda y Generación de Copias de Seguridad mostraron una disponibilidad del 100% durante todo el trimestre (720 horas sin interrupciones). Este resultado evidencia la confiabilidad de la infraestructura de soporte técnico y comunicación, optimizada gracias a las mejoras en los sistemas de registro y seguimiento, lo que respalda el alto nivel de estabilidad reportado.
</t>
    </r>
    <r>
      <rPr>
        <rFont val="Arial"/>
        <b/>
        <color theme="1"/>
        <sz val="8.0"/>
      </rPr>
      <t>4. Resiliencia de la seguridad perimetral:</t>
    </r>
    <r>
      <rPr>
        <rFont val="Arial"/>
        <color theme="1"/>
        <sz val="8.0"/>
      </rPr>
      <t xml:space="preserve"> El componente de Seguridad - Antivirus mantuvo una disponibilidad del 100% a lo largo del trimestre, sin registrar horas de indisponibilidad. Este desempeño refuerza los hallazgos del informe de seguimiento a Sophos (reducción del 4,25% en alertas e incidentes) y subraya la robustez de las medidas de protección implementadas, un factor clave para alcanzar el 98% de funcionamiento efectivo promedio en los servicios TI.
</t>
    </r>
    <r>
      <rPr>
        <rFont val="Arial"/>
        <b/>
        <color theme="1"/>
        <sz val="8.0"/>
      </rPr>
      <t xml:space="preserve">
5. Evolución positiva en la red LAN:</t>
    </r>
    <r>
      <rPr>
        <rFont val="Arial"/>
        <color theme="1"/>
        <sz val="8.0"/>
      </rPr>
      <t xml:space="preserve"> La red LAN mostró un comportamiento sobresaliente, con un 100% de disponibilidad en enero y febrero, y una leve caída a 98% en marzo (15 horas de indisponibilidad). Este nivel de estabilidad, combinado con las mejoras en el formato de registro y las plataformas, permitió una gestión más eficiente de los recursos de red, apoyando el indicador global de disponibilidad mensual (96% en enero, 99% en febrero y 100% en marzo) y consolidando el promedio trimestral del 98%.</t>
    </r>
  </si>
  <si>
    <t>Informe Trimestre 2 de disponibilidad de servicios TI.</t>
  </si>
  <si>
    <t>Informe Trimestre 3 de disponibilidad de servicios TI.</t>
  </si>
  <si>
    <t>Informe Trimestre 4 de disponibilidad de servicios TI.</t>
  </si>
  <si>
    <t>https://drive.google.com/drive/folders/15dLLEV2awgdVcNLWQrI2tjEx33I-KAY8?usp=drive_link</t>
  </si>
  <si>
    <t xml:space="preserve">Esta acción tiene indicador de gestión. Es el mismo </t>
  </si>
  <si>
    <t>Id ACCIÓN</t>
  </si>
  <si>
    <t>Observaciones
Cambios</t>
  </si>
  <si>
    <t>Articulación y cooperación interinstitucional</t>
  </si>
  <si>
    <t>01_SIPC</t>
  </si>
  <si>
    <t>Objetivo 11. Lograr que las ciudades y los asentamientos humanos sean inclusivos, seguros, resilientes y sostenibles</t>
  </si>
  <si>
    <t>2. Seguridad Humana y Justicia Social</t>
  </si>
  <si>
    <t xml:space="preserve">Fortalecer la gestión del patrimonio arqueológico como determinante en el ordenamiento territorial que integra  múltiples dimensiones de la vida social, económica, política, ambiental y cultural para la construcción sostenible y democrática de los territorios. </t>
  </si>
  <si>
    <t>Proyecto 1: Fortalecimiento de las capacidades para la producción de conocimiento en las áreas de antropología, arqueología e historia, asi como la gestión integral del patrimonio arqueológico y la apropiación social a nivel Nacional</t>
  </si>
  <si>
    <t>4. Aumentar los niveles de producción, divulgación, comunicación y apropiación social de la investigación generada por el instituto</t>
  </si>
  <si>
    <t xml:space="preserve">Iniciativas de investigación y divulgación desarrolladas en el marco de los convenios interinstitucionales activos en la vigencia </t>
  </si>
  <si>
    <t>Eficacia</t>
  </si>
  <si>
    <t>No. De iniciativas de investigación y divulgación desarrolladas</t>
  </si>
  <si>
    <t>Se proyectan 6 iniciativas de investigación y divulgación en el marco de los convenios activos por la subdirección. Estas pueden ser: formulación de proyectos, eventos académicos, cursos de formación y practicas o pasantías.</t>
  </si>
  <si>
    <t>Evidencias en el desarrollo de las iniciativas.</t>
  </si>
  <si>
    <t>1. Articulación sur colombiana: desarrollo de un evento conmemorativo por los 30 de los parques arqueologicos  considerados como patrominio mundial por la UNESCO. 
2. Practicas externado.
3. Memorando de entendimiento Universidad del Magdalena.
4. Desarrollo del convenio interadministrativo Unicauca.</t>
  </si>
  <si>
    <t>1. Articulación sur colombiana: desarrollo de un evento conmemorativo por los 30 de los parques arqueologicos  considerados como patrominio mundial por la UNESCO. 
2. Practicas externado: Este semestre se vincularon dos practicantes de la universidad Externado en el marco del convenio en desarrollo en el proyecto de investigación sobre Tumaco la Tolita a cargo de la investigadora Beatriz Rincon. 
3. Memorando de entendimiento Universidad del Magdalena: En el marco del convenio marco con la universidad del Magdalena se desarrollo un memorando de entendimiento para generar los compormisos y el trabajo de campo para el desarrollo del proyecto investigatvio en conjunto sobre Geografias negras.
4. Desarrollo del convenio interadministrativo Unicauca: En el marco del proyecto para el desarrollo de un Centro de Lenguas del Sur Occidentecolombiano se realizaron los documentos previos para la firma de un convenio especifico que brinda recursos al proyecto para su ejecución.</t>
  </si>
  <si>
    <t>1. Identificar convenios interinstitucionales activos.
2. Establecer una mesa de trabajo con los actores clave de cada convenio.</t>
  </si>
  <si>
    <t>1. Informe de identificación de convenios y actores clave.
2. Acta de reunión o acuerdos de la mesa de trabajo con los diferentes convenios.</t>
  </si>
  <si>
    <t>1. Gestionar recursos (financieros, técnicos y humanos) necesarios para implementar las iniciativas.
2. Iniciar el desarrollo de las actividades según lo acordado con los actores de los diferentes convenios.</t>
  </si>
  <si>
    <t>1. Planes de investigación o divulgación (documento).
2. Registro de inicio de actividades (matriz de seguimiento actualizada).</t>
  </si>
  <si>
    <t>1. Consolidar los resultados finales de las investigaciones y actividades de divulgación.
2. Presentar los resultados de los eventos e investigaciones realizadas en el marco de la alianza con las instituciones vinculadas.</t>
  </si>
  <si>
    <t>1. Memorias de eventos de presentación (programa, fotos, videos).
2. Informe de evaluación de impacto y recomendaciones.</t>
  </si>
  <si>
    <t>https://drive.google.com/drive/folders/1EuMdJMN3PLVJTyXrvXQf-eAlO6Dw0Lhs?usp=drive_link</t>
  </si>
  <si>
    <t xml:space="preserve">Cambia la proyección de cumplimiento de la meta para el primer trimestre de 6 a 2 </t>
  </si>
  <si>
    <t>02_SIPC</t>
  </si>
  <si>
    <t>5. Aumentar los niveles de implementación y articulación de la gestión integral de iniciativas orientadas a la conservación, apropiación social y divulgación de la oferta institucional misional</t>
  </si>
  <si>
    <t>Espacios interinstitucionales atendidos durante la vigencia que permitan posicionar al ICANH como ente que brinda apoyo técnico en las áreas misionales del ICANH</t>
  </si>
  <si>
    <t xml:space="preserve">No. de espacios interinstitucionales desarrollados </t>
  </si>
  <si>
    <t>Se proyectan 9 espacios interinstitucionales. El seguimiento de la meta se realizara por medio de la matriz correspondiente a espacios interinstitucionales donde se anexan sus respectivos soportes.</t>
  </si>
  <si>
    <t>Matriz diligenciada</t>
  </si>
  <si>
    <t>1. Comisión Intersectorial Nacional de Reparación Histórica – CINRH – Gerencia de Justicia Étnico-Racial
2. Convocatoria a la reunión de Consulta Previa en etapa de seguimiento de acuerdos- Test de Proporcionalidad en el marco del proyecto “CUMPLIMIENTO DE LA SENTENCIA 2012-00132-CONCESION MATERIAL DE ARRASTRE RIO ORITO H16-09081” (PROY-00334), a cargo del Titular minero Ruth Cecilia García.
3. Acompañamiento institucional en el marco del decreto 1500 de 2018-Línea Negra. 
4. Formalización Minera. Taller Ministerio de Ambiente</t>
  </si>
  <si>
    <t>Durante el primer trimestre de año desde la subdirección de investigación y producción cientifica se apoyaron 4 espacios Interinstitucionales, los cuales se desarrollan en la matriz de seguimiento con su seguimiento y sus respectivos soportes.</t>
  </si>
  <si>
    <t>3 espacios atendidos durante la vigencia</t>
  </si>
  <si>
    <t>Actas y/o matriz de seguimiento</t>
  </si>
  <si>
    <t>https://drive.google.com/drive/folders/1MRYdsRXfEQk4Vk6WtG-uTszaq0nS0Qeu?usp=drive_link</t>
  </si>
  <si>
    <t xml:space="preserve">Cambia la proyección de cumplimiento de la meta para el primer trimestre de 9 a 3 </t>
  </si>
  <si>
    <t>Investigación y publicación</t>
  </si>
  <si>
    <t>03_SIPC</t>
  </si>
  <si>
    <t>1. Atender adecuadamente el nivel de demandas y/o solicitudes asociadas a trámites y servicios relacionados con el patrimonio arqueológico</t>
  </si>
  <si>
    <t>Autos y sentencias atendidos durante la vigencia</t>
  </si>
  <si>
    <t xml:space="preserve">No. de autos y sentencias atendidos oportunamente/ No. de autos y sentencias a cargo de la subdireccion en la vigencia </t>
  </si>
  <si>
    <t>Se proyecta el seguimiento y acompañamiento a 8 espacios en el marco de sentencias y autos que demandan al ICANH</t>
  </si>
  <si>
    <t>Matriz de seguimiento</t>
  </si>
  <si>
    <t>Seguimiento a 10 sentencias.</t>
  </si>
  <si>
    <t>El primer trimestre del año junto el grupo de investigaciones y la subdirección se realizo el rastreo de todas las sentencias en curso, a las cuales se le realizaria seguimiento durante la presente vigencia, obteniendo la matrzi que recoge y da seguimiento a cada una de ellas. En total se registraron 14 sentencias las cuales apoya la subdirección desde su misionalidad y para este trimestre se realizó el seguimiento a 10 de ellas cumplimendo con la meta establecida.</t>
  </si>
  <si>
    <t>1. Establecer un sistema de registro y clasificación para los autos y sentencias de la subdirección junto con jurídica.
2. Capacitar al equipo encargado para que se consolide una sola ruta en el registro, seguimiento y respuesta de las sentencias y autos que llegan a la subdirección. Lo anterior en acompañamiento con el área jurídica.</t>
  </si>
  <si>
    <t>1. Actas de la reunión de equipo.
2. Matriz creada y diligenciada</t>
  </si>
  <si>
    <t>1.Monitorear los resultados de las acciones en curso y documentar avances en base a la matriz realizada.</t>
  </si>
  <si>
    <t>1. Matriz diligenciada.</t>
  </si>
  <si>
    <t>1. Consolidar los resultados de los autos y sentencias atendidos durante la vigencia.
2. Generar un informe estratégico destacando las mejoras, aprendizajes y recomendaciones para futuros periodos.</t>
  </si>
  <si>
    <t>1. Consolidado.
2. Informe de la vigencia</t>
  </si>
  <si>
    <t>https://drive.google.com/drive/folders/1iGDQnitAc7xkF8o2ZO8bHrdxolgmTeZi?usp=drive_link</t>
  </si>
  <si>
    <t>04_SIPC</t>
  </si>
  <si>
    <t>Comités de investigación sesionados que realicen el seguimiento a las investigaciones aprobadas en el vigencia</t>
  </si>
  <si>
    <t>Número de espacios de comité  sesionados</t>
  </si>
  <si>
    <t xml:space="preserve">Sesión del comité de investigaciones </t>
  </si>
  <si>
    <t>Acta del comité</t>
  </si>
  <si>
    <t>2025-02-19 Acta-Primera sesión del Comité de Investigación
2025-02-20 Comunicación oficial Primer Comité de Investigaciones</t>
  </si>
  <si>
    <r>
      <rPr>
        <rFont val="Calibri"/>
        <color theme="1"/>
        <sz val="8.0"/>
      </rPr>
      <t>En el primer semestre se realizó el primer Comité de Investigaciones y se organizaron las actividades en un cronograma instiutcional de investigaciones.  Ambas actividades se desarrollaron en el contexto e implementación de la</t>
    </r>
    <r>
      <rPr>
        <rFont val="Calibri"/>
        <i/>
        <color theme="1"/>
        <sz val="8.0"/>
      </rPr>
      <t xml:space="preserve"> Política de Investigaciones</t>
    </r>
    <r>
      <rPr>
        <rFont val="Calibri"/>
        <color theme="1"/>
        <sz val="8.0"/>
      </rPr>
      <t xml:space="preserve">, publicada el 31 de diciembre de 2024. Asimismo, se adelantaron las gestiones para la contrucción de la Mesa Técnica asociada al Comité de investigaciones, como  un espacio de seguimiento a la proyectos de inevstigación institucionales.    </t>
    </r>
  </si>
  <si>
    <t>1. Consolidar y evaluar los resultados finales de las investigaciones culminadas.
2.  Presentar los resultados finales en eventos o espacios académicos.
3. Producto entregado por cada investigación según el año en el que esta.</t>
  </si>
  <si>
    <t>1. Informe final de resultados por investigación.
2. Memorias de eventos o presentaciones en el marco de las investigaciones realizados en la vigencia (programas, listas de asistencia, fotografías).
3. producto investigativo entregado.</t>
  </si>
  <si>
    <t>https://drive.google.com/drive/folders/1S9wnOtQEZFp4gcOzlUJXztDiR5cVH9g0?usp=drive_link</t>
  </si>
  <si>
    <t>05_SIPC</t>
  </si>
  <si>
    <t>Títulos del sello editorial del ICANH publicados durante la vigencia</t>
  </si>
  <si>
    <t>Títulos publicados</t>
  </si>
  <si>
    <t>Se proyectan 3 novedades editoriales publicadas en el trimestre</t>
  </si>
  <si>
    <t>Se publicaron los siguientes libros:
- Tabaco y jurisdicción: el gobierno del estanco del tabaco en el Nuevo Reino de Granada (1744-1812)
- Poporo: el niño de los 2000 años
- La conga y el yaré: kunka, yarit
- Carijonas: cuentan historias en su lengua
- Economías de guerra: Nueva España, Nuevo Reino de Granada y Venezuela, 1776-1821
- El mestizo no es de color: ciencia y política pública en México (1920-1940)</t>
  </si>
  <si>
    <t>Se logró publicar un número de libros mayor al estimado. Esto se debe a que la etapa de impresión fue más rápida de lo habitual, teniendo en cuenta que los tiempos suelen ser mayores debido a la alta demanda del prestador del servicio en las semanas previas a la FILBo</t>
  </si>
  <si>
    <t>Se proyectan 4 novedades editoriales publicadas en el trimestre</t>
  </si>
  <si>
    <t>Novedades editoriales ingresadas al Almacén</t>
  </si>
  <si>
    <t>Se proyectan 5 novedades editoriales publicadas en el trimestre</t>
  </si>
  <si>
    <t>https://drive.google.com/drive/folders/1b9MIxu90wW3TvIZVQ-_cfUxb04y8g9I6?usp=drive_link</t>
  </si>
  <si>
    <r>
      <rPr>
        <rFont val="Arial"/>
        <b/>
        <color rgb="FF000000"/>
        <sz val="8.0"/>
      </rPr>
      <t>La meta es 15 títulos,</t>
    </r>
    <r>
      <rPr>
        <rFont val="Arial"/>
        <color rgb="FF000000"/>
        <sz val="8.0"/>
      </rPr>
      <t> no 16, de acuerdo con lo acordado con Carlos Andrés, y luego aprobado en el Comité Editorial # 20. En este sentido, </t>
    </r>
    <r>
      <rPr>
        <rFont val="Arial"/>
        <b/>
        <color rgb="FF000000"/>
        <sz val="8.0"/>
      </rPr>
      <t>hice un cambio en la programación del trimestre III (pasó de 6 a 5)</t>
    </r>
  </si>
  <si>
    <t>06_SIPC</t>
  </si>
  <si>
    <t>Ferias del libro y eventos especializados asistidos durante la vigencia para promocionar el sello editorial del ICANH</t>
  </si>
  <si>
    <t>Eventos feriales y especializados asistidos</t>
  </si>
  <si>
    <t>Se proyecta la asistencia a 0 ferias del libro o eventos especializados donde participe la librería del ICANH</t>
  </si>
  <si>
    <t>Participación  de la librería de la entidad en eventos con stand de venta de libros del sello editorial ICANH</t>
  </si>
  <si>
    <t>Durante el primer trimestre del año no se asistió a ninguna feria o evento especializado. La participación en estos eventos se tiene proyectada desde el segundo trimestre en adelante.</t>
  </si>
  <si>
    <t>NA</t>
  </si>
  <si>
    <t>Se proyecta la asistencia a 2 ferias del libro o eventos especializados donde participe la librería del ICANH</t>
  </si>
  <si>
    <t>Se proyecta la asistencia a 4 ferias del libro o eventos especializados donde participe la librería del ICANH</t>
  </si>
  <si>
    <t>https://drive.google.com/drive/folders/1eJ6Olppli8MsdIPamSaLNuWtu1WB8M8i?usp=drive_link</t>
  </si>
  <si>
    <r>
      <rPr>
        <rFont val="Arial"/>
        <color theme="1"/>
        <sz val="8.0"/>
      </rPr>
      <t>La meta está bien (8 eventos)</t>
    </r>
    <r>
      <rPr>
        <rFont val="Arial"/>
        <color rgb="FF000000"/>
        <sz val="8.0"/>
      </rPr>
      <t>, modifiqué unos errores de cifras en las celdas de producto entregable</t>
    </r>
  </si>
  <si>
    <t>07_SIPC</t>
  </si>
  <si>
    <t>Números de la revistas académicas de la entidad (Revista Colombiana de Antropología, Fronteras de la Historia y Arqueología y Patrimonio) publicadas durante la vigencia</t>
  </si>
  <si>
    <t>Números de revistas publicados</t>
  </si>
  <si>
    <t>Se proyecta la publicación de 3 números de las revistas académicas de la entidad</t>
  </si>
  <si>
    <t>Se publicaron las siguientes revistas:
- RCA 61.1
- FRH 30.1</t>
  </si>
  <si>
    <t>Se logró cumplir con las fechas establecidas por bases de datos e índices de publicaciones seriadas para las dos revistas científicas del instituto que están indexadas. A pesar de que se esperaban 3 números, el volumen 5.1 AP se publicará en el segundo trimestre. Esto significa que la meta anual no se vería afectada</t>
  </si>
  <si>
    <t>Se proyecta la publicación de 1 número de las revistas académicas de la entidad</t>
  </si>
  <si>
    <t>Se proyecta la publicación de 0 números de las revistas académicas de la entidad</t>
  </si>
  <si>
    <t>https://drive.google.com/drive/folders/1gBu47v_F54LKvgFh5MnJJm3LivGiOGYh?usp=drive_link</t>
  </si>
  <si>
    <t>La meta está bien (7 revistas), modifiqué unos errores de cifras en las celdas de producto entregable</t>
  </si>
  <si>
    <t>08_SIPC</t>
  </si>
  <si>
    <t>Reportes tematicos del sistema de información</t>
  </si>
  <si>
    <t>Se proyecta la entrega de 0 manuscritos publicables para investigación</t>
  </si>
  <si>
    <t>Informes finales de investigación convertidos a manuscritos publicables para presentar al Comité Editorial</t>
  </si>
  <si>
    <t>Se proyecta la entrega de 0 manuscritos publicables para investigación este primer trimestre</t>
  </si>
  <si>
    <t>Se proyecta la entrega de 2 manuscritos publicables para investigación</t>
  </si>
  <si>
    <t>https://drive.google.com/drive/folders/19Na-vRw2PjFBoZidB1e5BH6zyVeSHN6C?usp=drive_link</t>
  </si>
  <si>
    <t>09_SIPC</t>
  </si>
  <si>
    <t>Informes finales de investigación de servidores públicos del Grupo de Investigaciones convertidos  a manuscritos de resultados de investigación publicables durante la vigencia</t>
  </si>
  <si>
    <t>Informes finales de investigación de servidores públicos del Grupo de Investigaciones convertidos a manuscritos publicables</t>
  </si>
  <si>
    <t>Se proyecta la entrega de 0 manuscritos públicables para investigación</t>
  </si>
  <si>
    <t>Durante el primer trimestre del año no se entregó ningún manuscrito publicable para investigación. La entrega se tiene proyectada desde el tercer trimestre en adelante.</t>
  </si>
  <si>
    <t>Se proyecta la entrega de 2 manuscritos públicables para investigación</t>
  </si>
  <si>
    <t>https://drive.google.com/drive/folders/10u10AX9mxKnEOXh1FHBM1KsP5u510J2t?usp=drive_link</t>
  </si>
  <si>
    <t>Acción nueva</t>
  </si>
  <si>
    <t xml:space="preserve">Subdirección de Apropiación Social y Relacionamiento con el Ciudadano </t>
  </si>
  <si>
    <t>Participación, diálogo social y relacionamiento con el ciudadano</t>
  </si>
  <si>
    <t>01_SAS</t>
  </si>
  <si>
    <t>Material bibliográfico y colecciones normalizado para el uso público desde una perspectiva regionalizada</t>
  </si>
  <si>
    <t>Eficiencia</t>
  </si>
  <si>
    <t>Material Bibliográfico  catalogado y/o normalizado
/
Material Bibliográfico seleccionado para gestionar</t>
  </si>
  <si>
    <t>Material bibliográfico catalogado y normalizado durante la vigencia</t>
  </si>
  <si>
    <t>"- Registro del material recibido - Cuadro de adquisiciones
-Registro estadístico de material catalogado  actualizado
- Registro estadístico de normalización catalográfica"</t>
  </si>
  <si>
    <t>Se realizó normalización y catalogación de 302 materiales bibliográficos, de la siguiente manera:
Materiales bibliográficos catalogados (libros e informes arqueológicos): 52
Registros catalográficos normalizados: 250</t>
  </si>
  <si>
    <t>Se cumple con la meta esblencada para el trimestre</t>
  </si>
  <si>
    <t>- Registro del material recibido - Cuadro de adquisiciones
-Registro estadístico de material catalogado  actualizado
- Registro estadístico de normalización catalográfica</t>
  </si>
  <si>
    <t>https://drive.google.com/drive/folders/1A6K_kd7w6epPUzM7wDX1H8wdR5lNOTNm?usp=drive_link</t>
  </si>
  <si>
    <t>se modifica la meta
 se ajusta la fórmula
se ajusta la proyección</t>
  </si>
  <si>
    <t>02_SAS</t>
  </si>
  <si>
    <t>Acuerdos y alianzas de relacionamiento interinstitucional de los servicios y colecciones de la biblioteca para la circulación del conocimiento
(préstamo interbibliotecario, canje y promoción de lectura)</t>
  </si>
  <si>
    <t>Productividad</t>
  </si>
  <si>
    <t>Número de acuerdos y alianzas realizadas</t>
  </si>
  <si>
    <t>Acuerdos con Bibliotecas para préstamo interbibliotecario suscritos</t>
  </si>
  <si>
    <t>Cartas de oficialización de acuerdo por cada Biblioteca (una de salida y otra de entrada)</t>
  </si>
  <si>
    <t xml:space="preserve">Se envian cartas para establecer los acuerdos de prestamo y canje de la siguiente manera:
Prestamo interbiblitoecario: 78 Cartas enviadas a insituciones 
Canje: 134 Cartas enviadas a insituciones </t>
  </si>
  <si>
    <t>Duarante el primer trimestre se cumple con el envío de las cartas para generar las alizanzas proyectadas para la vigencia 2025; por lo tanto, en adelante se repotará las gestiones que se realicen en el marco de los aocueros interbibliotecarios y de canje.</t>
  </si>
  <si>
    <t>https://drive.google.com/drive/folders/1pzwonR9LM1tCC7whaO748edpWvPd8b2h?usp=drive_link</t>
  </si>
  <si>
    <t>se mantiene toda la información</t>
  </si>
  <si>
    <t>03_SAS</t>
  </si>
  <si>
    <t>Estímulos otorgados para el fomento de la investigación, divulgación y procesos participativos en el marco del Programa Estímulos ICANH,de alianzas con otras instituciones, y estímulos focalizados regionalmente</t>
  </si>
  <si>
    <t>Número de estímulos otorgados en la vigencia en el Programa Estímulos ICANH, alianzas con otras instituciones, y estímulos focalizados regionalmente</t>
  </si>
  <si>
    <t>Convocatoria al programa de estímulos</t>
  </si>
  <si>
    <t>"- Documento de condiciones generales y términos de participación
- Campaña de divulgación de la convocatoria
- Registro de participantes"</t>
  </si>
  <si>
    <r>
      <rPr>
        <rFont val="Calibri"/>
        <color theme="1"/>
        <sz val="8.0"/>
      </rPr>
      <t xml:space="preserve">En el primer trimestre  se lanzó la convocatoria del programa de estímulos ICANH 2025. Orlando Fals Borda por medio de la RESOLUCIÓN NÚMERO 0071 DE 2025 y el Documento de Condiciones generales y términos de participación.
 La convocatoria estuvo abierta del 20 de enero al 17 de febrero. Se realizó la divulgación correspondiente  Se incribieron 538 participantes.
Se  realizó la revisión de documentación y se publicó la lista de habilitados, no habilitados y por subsanar. 
Se Publicó la lista de habilitados y no habilitados.
Se realizaron capacitaciones para la evaluación de las propuestas que es el proximo paso a seguir en el marco del procedimiento de estímulos. 
</t>
    </r>
    <r>
      <rPr>
        <rFont val="Calibri"/>
        <b/>
        <color theme="1"/>
        <sz val="8.0"/>
      </rPr>
      <t xml:space="preserve">Evidencias: </t>
    </r>
    <r>
      <rPr>
        <rFont val="Calibri"/>
        <color theme="1"/>
        <sz val="8.0"/>
      </rPr>
      <t xml:space="preserve">
1. Resolución 0071 DE 2025 de apertura con el anexo de condiciones generales y términos de participación y resolución modificatoria de apertura. 
2. Lista de habilitados y no habilitados. (registro de participantes) 
3. Piezas graficas y planeación de campaña de divulgación de la convocatoria </t>
    </r>
  </si>
  <si>
    <t xml:space="preserve">Se realizó  la convocatoria del programa de Estímulos ICANH 2025 y se han realizado las actividades pertienentes de acuerdo al cronograma establecido. En mayo se publicarán los ganadores, previa aevaluación de los jurados. </t>
  </si>
  <si>
    <t>Estímulos otorgados</t>
  </si>
  <si>
    <t>- Resoluciones de ganadores</t>
  </si>
  <si>
    <t>Seguimiento a los proyectos ganadores</t>
  </si>
  <si>
    <t>- Informe de seguimiento</t>
  </si>
  <si>
    <t>https://drive.google.com/drive/folders/1Q2W7MlduyCRoffLHRI4QjOKA52Aa_8du?usp=drive_link</t>
  </si>
  <si>
    <t>se modifica la meta y la proyección</t>
  </si>
  <si>
    <t>04_SAS</t>
  </si>
  <si>
    <t xml:space="preserve">9. Participación ciudadana en la gestión pública </t>
  </si>
  <si>
    <t>Espacios interinstitucionales, intersectoriales y comunitarios desarrollados para la apropiación social y la participación ciudadan en perspectiva regional</t>
  </si>
  <si>
    <t xml:space="preserve">Número de colaboratorios realizados en la vigencia </t>
  </si>
  <si>
    <t>Gestión para espacios interinstitucionales, intersectoriales y comunitarios</t>
  </si>
  <si>
    <t>- Documentos de apoyo de la gestión de los espacios (gestión precontractual, actas, y/o estrategia) "</t>
  </si>
  <si>
    <r>
      <rPr>
        <rFont val="Calibri"/>
        <color theme="1"/>
        <sz val="8.0"/>
      </rPr>
      <t xml:space="preserve">Durante el primer trimestre de 2025 se elaboró la ficha técnica del componente de colaboratorios de innovación, mediación y apropiación social, la cual orientará su implementación en once territorios. Como parte de la fase precontractual, se adelantó la publicación en SECOP II de los productos requeridos para el desarrollo del convenio, con el fin de que el área financiera pueda elaborar el estudio de mercado correspondiente.
</t>
    </r>
    <r>
      <rPr>
        <rFont val="Calibri"/>
        <b/>
        <color theme="1"/>
        <sz val="8.0"/>
      </rPr>
      <t>Evidencias:</t>
    </r>
    <r>
      <rPr>
        <rFont val="Calibri"/>
        <color theme="1"/>
        <sz val="8.0"/>
      </rPr>
      <t xml:space="preserve"> 
1. Ficha técnica del convenio para la implementación de la estrategia de apropiación social del patrimonio arqueológico y cultural. </t>
    </r>
  </si>
  <si>
    <t>Se avanza conforme a la planificación del componente, completando la etapa de definición técnica y dando inicio al proceso contractual. La elaboración de la ficha técnica y el inicio del estudio de mercado constituyen hitos clave para garantizar la ejecución oportuna y articulada del convenio en los territorios priorizados.</t>
  </si>
  <si>
    <t>Espacios interinstitucionales, intersectoriales y comunitarios implementados</t>
  </si>
  <si>
    <t>- Sistematización de los colaboratorios implementados
- Listados de asistencia
- Registro fotográfico
-Encuesta de satisfacción</t>
  </si>
  <si>
    <t>https://drive.google.com/drive/folders/1Z_CNeiwM8TcH6KHuIXf-MuXPqbDZwQki?usp=drive_link</t>
  </si>
  <si>
    <t>05_SAS</t>
  </si>
  <si>
    <t>Espacios interinstitucionales, intersectoriales y comunitarios desarrollados para la apropiación social y la participación ciudadana en perspectiva regional</t>
  </si>
  <si>
    <t xml:space="preserve">Número de espacios de participación realizados en la vigencia </t>
  </si>
  <si>
    <t>"- Matriz ""Cronograma y seguimiento de la estrategia de participación ciudadana y rendición de cuentas""  (publicación en la web)</t>
  </si>
  <si>
    <r>
      <rPr>
        <rFont val="Calibri"/>
        <color theme="1"/>
        <sz val="8.0"/>
      </rPr>
      <t xml:space="preserve">Para el periodo comprendico entre enero y marzo, se consolidó la matriz de la estrategia de participación ciudadana y rendición de cuentas en la cual se proyectaron las acciones de participación ciudadana a realizar en la presente vigencia, la matriz fue publicada y socializada en la sede electrónica del ICANH en el botón Participa.
</t>
    </r>
    <r>
      <rPr>
        <rFont val="Calibri"/>
        <b/>
        <color theme="1"/>
        <sz val="8.0"/>
      </rPr>
      <t>Evidencias</t>
    </r>
    <r>
      <rPr>
        <rFont val="Calibri"/>
        <color theme="1"/>
        <sz val="8.0"/>
      </rPr>
      <t xml:space="preserve">
1. Matriz estratrega de participación ciudadana y rendición de cuentas
2. Publicación de la matriz en la sede electrónica</t>
    </r>
  </si>
  <si>
    <t>En el primer semestre se proyetaron 24 espacios de participación ciudadana.</t>
  </si>
  <si>
    <t>- Matriz "Cronograma y seguimiento de la estrategia de participación ciudadana y rendición de cuentas" diligenciada</t>
  </si>
  <si>
    <t>- Matriz "Cronograma y seguimiento de la estrategia de participación ciudadana y rendición de cuentas" diligenciada
- Informe descriptivo de espacios de participación ciudadana.</t>
  </si>
  <si>
    <t>https://drive.google.com/drive/folders/11XuBEQuOyKmuZy0isbsJE9cPlBqtP6V8?usp=drive_link</t>
  </si>
  <si>
    <t>se corrige la redación de la acción y de la fórmula
se modifica la meta y la proyección</t>
  </si>
  <si>
    <t>06_SAS</t>
  </si>
  <si>
    <t>Colección etnográfica y reserva visible del ICANH  conservada, gestionada y divulgada para el uso institucional y público</t>
  </si>
  <si>
    <t>Número de informes de conservación y divulgación de la colección etnográfica realizada en la reserva visible del ICANH</t>
  </si>
  <si>
    <t>Acciones realizadas en el marco de la gestión, conservación y divulgación de la colección etnográfica en la reserva visible del ICANH</t>
  </si>
  <si>
    <t>- Informe de avances de la gestión de la reserva visible (registro fotográfico, actas de reunión, listados de asistencia)</t>
  </si>
  <si>
    <t>Se realiza informe del primer trimestre con avances de la gestión de la reserva visible y del trabajo realizado por los estudiantes del programa de pasantías.</t>
  </si>
  <si>
    <t>El presente reporte representa un avance de los dos informes semestrales solicitados en la meta.</t>
  </si>
  <si>
    <t>- Informe de la gestión de la reserva visible (registro fotográfico, actas de reunión, listados de asistencia)</t>
  </si>
  <si>
    <t>https://drive.google.com/drive/folders/1_DRL9wJI6_U20o0uPaMRX6nGIWZT0RCo?usp=drive_link</t>
  </si>
  <si>
    <t>se mantiene igual</t>
  </si>
  <si>
    <t>07_SAS</t>
  </si>
  <si>
    <t>Proyectos curatoriales, museológicos y museográficos institucionales y externos formulados asesorados.</t>
  </si>
  <si>
    <t>Número de informes de asesoría sobre proyectos curatoriales, museológicos y museográficos institucionales y externos</t>
  </si>
  <si>
    <t>Acciones para el desarrollo de proyectos curatoriales, museológicos y museográficos institucionales y externos formulados, implementados o asesorados.</t>
  </si>
  <si>
    <t>Plan de trabajo anual de proyectos museológicos y museográficos a implementar Plan de trabajo anual de asesorías a proyectos curatoriales y museográficos en el marco del convenio con el Museo Nacional Espacios museológicos asesorados en el marco de la misionalidad del ICANH</t>
  </si>
  <si>
    <t>Se entrega informe de avance y anexos del primer trimestre sobre proyectos curatoriales, museológicos y museográficos institucionales y externos, de acuerdo al plan de trabajo anual presentado a la Subdirección.</t>
  </si>
  <si>
    <t>Parte del primer trimestre incluyó la conformación y contratación del equipo de trabajo necesario para avanzar en las metas propuestas. Se espera en los siguientes trimestres avanzar en los proyectos expostiivos y asesorias museológicas.</t>
  </si>
  <si>
    <t>Espacios museológicos asesorados en el marco de la misionalidad del ICANH</t>
  </si>
  <si>
    <t>Informe de gestión: - Registro de solicitudes de asesorías recibidas en el marco de la misionalidad del ICANH
- Concepto de asesoría (Acta de reunión, listado de asistencia,  envío de compromisos de la reunión a través de correo electrónico)</t>
  </si>
  <si>
    <t>https://drive.google.com/drive/folders/1RM9F41wsGHMphVvOPJyY3jhzado6MZOJ?usp=drive_link</t>
  </si>
  <si>
    <t>08_SAS</t>
  </si>
  <si>
    <t xml:space="preserve">Estrategias de posicionamiento comunicativo y de divulgación del ICANH </t>
  </si>
  <si>
    <t>Número de informes de análisis y desarrollo de las acciones realizadas en el marco de las estrategias de posicionamiento comunicativo durante la vigencia</t>
  </si>
  <si>
    <t>Acciones realizadas en el marco de las estrategias de posicionamiento comunicativo y de divulgación del ICANH</t>
  </si>
  <si>
    <t>Informe de análisis y desarrollo de la estrategias de posicionamiento comunicativo y de divulgación del ICANH </t>
  </si>
  <si>
    <t>Se entrega informe de avance de contenidos estratégicos de comunicaciones correspondientes al primer trimestre de 2025.</t>
  </si>
  <si>
    <t>Observaciones Generales
El canal con mayor crecimiento proporcional fue Instagram, consolidándose como el espacio ideal para las campañas visuales y narrativas.
El alcance total refleja un fortalecimiento sostenido de las estrategias de contenidos editoriales, campañas institucionales y el canal de WhatsApp recientemente abierto.</t>
  </si>
  <si>
    <t xml:space="preserve">Informe de análisis y desarrollo de la estrategias de posicionamiento comunicativo y de divulgación del ICANH </t>
  </si>
  <si>
    <t>https://drive.google.com/drive/folders/19OAm16mWjV8BED7LmUsmTUWFhtvp2Sjw?usp=drive_link</t>
  </si>
  <si>
    <t>09_SAS</t>
  </si>
  <si>
    <t>Productos y dispositivos desarrollados para la difusión,acceso público y apropiación social y circulación de conocimiento científico y saberes comunitarios.</t>
  </si>
  <si>
    <t>Número de productos y  dispositivos desarrollados</t>
  </si>
  <si>
    <t>Acciones realizadas para la planeación de la producción de productos y dispositivos a desarrollar</t>
  </si>
  <si>
    <t>Avances de planeación para la producción de productos y dispositivos a desarrollar</t>
  </si>
  <si>
    <r>
      <rPr>
        <rFont val="Calibri"/>
        <color theme="1"/>
        <sz val="8.0"/>
      </rPr>
      <t xml:space="preserve">Durante el primer trimestre se realizaron las gestiones de dispositivos de difusión y acceso público en el marco de los siguientes programas.
</t>
    </r>
    <r>
      <rPr>
        <rFont val="Calibri"/>
        <b/>
        <color theme="1"/>
        <sz val="8.0"/>
      </rPr>
      <t xml:space="preserve">Antropofonías: 
</t>
    </r>
    <r>
      <rPr>
        <rFont val="Calibri"/>
        <color theme="1"/>
        <sz val="8.0"/>
      </rPr>
      <t xml:space="preserve">Junto con el equipo del Museo del Oro del Banco de la República se avanzó en la grabación de los siguientes capítulos:
 Sesión de grabaciones 18 de febrero
 - Divulgación de la ciencia. Invitado Carl Langebaek
 - Sobre la chicha. Invitada Marta Saade
 - Sobre Chibiriquete - Fernando Montejo y Carlos Lasso
 Sesión de grabaciones 17 de marzo
 - Gentrificación en Cartagena - Propuesta Museo del Oro Zenú. Invitados Patrick Morales y un curador del Museo del Oro
 - Sobre los Inuit. Invitados Francisco Bailon
</t>
    </r>
    <r>
      <rPr>
        <rFont val="Calibri"/>
        <color theme="1"/>
        <sz val="8.0"/>
        <u/>
      </rPr>
      <t xml:space="preserve">Productos finalizados: 
</t>
    </r>
    <r>
      <rPr>
        <rFont val="Calibri"/>
        <color theme="1"/>
        <sz val="8.0"/>
      </rPr>
      <t>"</t>
    </r>
    <r>
      <rPr>
        <rFont val="Calibri"/>
        <i/>
        <color theme="1"/>
        <sz val="8.0"/>
      </rPr>
      <t>capítulo 1. Divulgar la ciencia: retos y posibilidades para el mundo académico"</t>
    </r>
    <r>
      <rPr>
        <rFont val="Calibri"/>
        <color theme="1"/>
        <sz val="8.0"/>
      </rPr>
      <t xml:space="preserve"> 
</t>
    </r>
    <r>
      <rPr>
        <rFont val="Calibri"/>
        <b/>
        <color theme="1"/>
        <sz val="8.0"/>
      </rPr>
      <t xml:space="preserve">Publicaciones de divulgación
</t>
    </r>
    <r>
      <rPr>
        <rFont val="Calibri"/>
        <color theme="1"/>
        <sz val="8.0"/>
      </rPr>
      <t xml:space="preserve">Durante el primer trimestre se avanzó en la consolidación del  Plan editorial de divulgación 2025, dando como resultado la priorización de 9 proyectos editoriales a desarrollar durante el 2025.
Por otra parte, se realizaron acciones para divulgar los productos realizados durante el 2024. Para ello se compartió la información legal, reseñas y portadas con el grupo de Publicaciones de la Subdirección de Investigación para que fuera incorporada  en el Catálogo Editorial del ICANH, y se realizaron las gestiones para realizar actividades de lanzamiento en el marco de la Feria del Libro 2025.
</t>
    </r>
    <r>
      <rPr>
        <rFont val="Calibri"/>
        <b/>
        <color theme="1"/>
        <sz val="8.0"/>
      </rPr>
      <t xml:space="preserve">Diarios del Agua
</t>
    </r>
    <r>
      <rPr>
        <rFont val="Calibri"/>
        <color theme="1"/>
        <sz val="8.0"/>
      </rPr>
      <t>Se adelantó la formulación de la ficha técnica para la contratación de la producción de la tercera temporada de la serie de televisión "Diarios del Agual". De acuerdo con la propuesta, se plantea la realización de 4 capítulos con las siguientes temáticas:
   1. Sitios sagrados Sierra Nevada de Santa Marta - Plan maestro
   2. Alto Magdalena
   3. Cerro Pintado: la estrella fluvial del Amazonas
   4. el Raudal de Jirijirimo</t>
    </r>
  </si>
  <si>
    <t>Se emitió el el primer capítulo desarrollado de Antropofonías en el 2025 y se logró avanzar en la grabación de cinco capítulos en dos días, generando material sufieciente para asegurar la continuidad de los capítulos al aire.
Así mismo, se logró realizar el lanzamiento del primer capítulo en UN Radio y en el canal de Spotify, obteniendo una respuesta positiva en la campaña de expectativa generada en redes.</t>
  </si>
  <si>
    <t>Acciones para la producción de productos y dispositivos</t>
  </si>
  <si>
    <t>Productos y  dispositivos desarrollados</t>
  </si>
  <si>
    <t>https://drive.google.com/drive/folders/1K2f4QqO5lxuG7EaPCcQcT-Ja9kN8bMeq?usp=drive_link</t>
  </si>
  <si>
    <t>10_SAS</t>
  </si>
  <si>
    <t>Proyecto desarrollado sobre el área arqueológica protegida contexto Galeón San José.</t>
  </si>
  <si>
    <t>Número de informes de actividades de apropiación y divulgación desarrolladas</t>
  </si>
  <si>
    <t>Actividades de apropiación y divulgación desarrolladas</t>
  </si>
  <si>
    <t>Informe de actividades de apropiación y divulgación desarrolladas</t>
  </si>
  <si>
    <t>Desde el equipo de comunicaciones, en articulación con la Dirección se adelantaron acciones para  la producción de podcast "Hacia el corazón del San José" y la campaña de divulgación.
De esta manera, se logró la publicación del primer capítulo de la Segunda temporada el día 28 de marzo.</t>
  </si>
  <si>
    <t>La estrategia de comunicación en redes reflejó una amplia recepción por parte de los suscriptores a los canales del ICANH. Asi mismo, el espacio "Un café a profundidad" permitió un diálogo directo con las ciudadanías interesadas en tema, permitiendo resolver inquietudes relacionadas con la investigación adelantada en el Galeón.</t>
  </si>
  <si>
    <t>https://drive.google.com/drive/folders/1HDUon3lPPuwAg6_KbY5JW6-29qD2g-KY?usp=drive_link</t>
  </si>
  <si>
    <t>11_SAS</t>
  </si>
  <si>
    <t>Estrategia de investigación y apropiación social del patrimonio arqueológico en el Cauca Medio (Colección Quimbaya)</t>
  </si>
  <si>
    <t>avance de actividades de apropiación y divulgación desarrolladas</t>
  </si>
  <si>
    <t>Durante el primer trimestre de 2025 se adelantó la fase precontractual para la implementación de la estrategia de divulgación y mediación del patrimonio arqueológico y cultural, orientada por la Política de Apropiación Social del ICANH. En este marco, se elaboró la ficha técnica del convenio correspondiente, en la cual se definen los objetivos, componentes, territorios, productos y lineamientos metodológicos. Esta ficha fue publicada en SECOP II como parte del proceso de selección de la entidad ejecutora. En relación con el Cauca Medio, se proyecta un colaboratorio en el departamento del Quindío que permitirá desarrollar acciones de apropiación social vinculadas a la Colección Quimbaya, en el marco de la estrategia de investigación y divulgación del patrimonio arqueológico de la región.</t>
  </si>
  <si>
    <t>Se cumplió con la estructuración técnica y jurídica de la estrategia de apropiación social para 2025 mediante la formulación de la ficha técnica y la apertura del proceso precontractual en SECOP II. Se garantizan condiciones para la ejecución en once territorios, incluyendo el Quindío, como parte de la acción prioritaria sobre el patrimonio del Cauca Medio. Lo anterior permite avanzar en la implementación progresiva del modelo institucional de apropiación social con enfoque territorial, diferencial y participativo.</t>
  </si>
  <si>
    <t>informe de actividades de apropiación y divulgación desarrolladas</t>
  </si>
  <si>
    <t>https://drive.google.com/drive/folders/1uaAJaylAL3jY5kW79FOqcMvoGsdOlhB0?usp=drive_link</t>
  </si>
  <si>
    <t>se ajusta la meta y la proyección</t>
  </si>
  <si>
    <t>12_SAS</t>
  </si>
  <si>
    <t>Espacios interinstitucionales, intersectoriales y comunitarios desarrollados para la apropiación social y la participación ciudadana en parques arqueológicos administrados por el ICANH</t>
  </si>
  <si>
    <t>Efectividad</t>
  </si>
  <si>
    <t>Número de espacios interinstitucionales, intersectoriales y comunitarios, realizados en la vigencia</t>
  </si>
  <si>
    <t>Gestión para espacios interinstitucionales, intersectoriales y comunitarios desarrollados en territorios de los parques arqueológicos administrados por el ICANH</t>
  </si>
  <si>
    <t>Informe descriptivo de las acciones realizadas</t>
  </si>
  <si>
    <r>
      <rPr>
        <rFont val="Calibri"/>
        <b/>
        <color theme="1"/>
        <sz val="8.0"/>
      </rPr>
      <t>1. Congreso de antropología</t>
    </r>
    <r>
      <rPr>
        <rFont val="Calibri"/>
        <color theme="1"/>
        <sz val="8.0"/>
      </rPr>
      <t xml:space="preserve">
Para el Congreso de Antropología en Colombia, a realizarse en Junio, la Subdirección de Apropiación Social postuló la mesa de trabajo: "Apuestas convergentes: escuelas de antropología e Instituto Colombiano de Antropología e Historia (ICANH)", en el marco de los compromiso adquiridos en 2024 en el Encuentro de facultades de Antropología en Colombia. Esta postulación fue aceptada por los organizadores del Congreso. En la mesa participarán directores de los departamentos de antropologia  de diferentes Universidades del país.   Asímismo, durante el Congreso  se van a  realizar muestras audiovisuales de los proyectos  "Vidas campesinas" y "Diarios del Agua". Adicionalmente se va a realizar la grabación de un programa de la serie radial Antropofonías.
</t>
    </r>
    <r>
      <rPr>
        <rFont val="Calibri"/>
        <b/>
        <color theme="1"/>
        <sz val="8.0"/>
      </rPr>
      <t>2. Parques con memoria</t>
    </r>
    <r>
      <rPr>
        <rFont val="Calibri"/>
        <color theme="1"/>
        <sz val="8.0"/>
      </rPr>
      <t xml:space="preserve">
Durante el primer trimestre de 2025 se adelantó la estructuración conceptual, metodológica y operativa de la conmemoración Parques con memoria, iniciativa institucional que celebra los treinta años de la inclusión de los parques arqueológicos de San Agustín y Tierradentro en la Lista de Patrimonio Mundial de la UNESCO. Esta estrategia articula espacios interinstitucionales, intersectoriales y comunitarios orientados a la apropiación social del patrimonio y la participación ciudadana. La programación incluye colaboratorios, conversatorios, simposios internacionales, exposiciones fotográficas y museográficas, actividades escolares y dispositivos pedagógicos, construidos desde un enfoque diferencial y territorial. Se resalta la alianza con la Universidad Surcolombiana para el ciclo académico “Arqueología, patrimonio y dinámicas sociales en San Agustín y Tierradentro”.
</t>
    </r>
    <r>
      <rPr>
        <rFont val="Calibri"/>
        <b/>
        <color theme="1"/>
        <sz val="8.0"/>
      </rPr>
      <t xml:space="preserve">3. Santa Marta 500 años
</t>
    </r>
    <r>
      <rPr>
        <rFont val="Calibri"/>
        <color theme="1"/>
        <sz val="8.0"/>
      </rPr>
      <t>Para la conmemoración de los 500 años de la fundación de Santa Marta, se está desarrollando una estrategia de articulación en el Sector Cultura (MinCulturas y AGN), una agenda local y nacional y  Diálogos transnacionales, en el marco de los siguientes ejes:
1. Desarrollar acciones y proyectos que planteen una mirada diversa sobre la heterogeneidad de las personas que viven en Santa Marta, sus herencias, vivencias y trayectorias, así como reflexiones acerca de las problemáticas actuales de la ciudad, sus demandas y transformación. 
2. Desarrollar acciones que tengan incidencia, más allá de programar actividades conmemorativas. 
3. Realizar preguntas disruptivas para generar conversaciones sobre el pasado, el presente y el futuro de la ciudad, y sus configuraciones territoriales y demográficas.</t>
    </r>
  </si>
  <si>
    <t>1. Se han presentado diferentes escenarios de participación y socialización de proyectos del Instituto que hacen parte del trabajo realizado por parte de la Subdirección y del Instituto. Esta agenda ya fue aceptada por los organizadores del Congreso. 
2. Parques con memoria constituye una estrategia integral de apropiación social que activa la participación de comunidades, instituciones y actores locales en la reflexión sobre la gestión del patrimonio arqueológico. Su estructuración posiciona los parques como escenarios vivos de memoria, diversidad y diálogo intercultural, fortaleciendo la incidencia del ICANH en procesos de gobernanza territorial, divulgación del patrimonio y formación ciudadana en torno a su valor histórico y simbólico.
3. La subdirección realizó la propuesta de la agenda para el V centenario la cual se encuentra en revisión, ajustes y aprobación.</t>
  </si>
  <si>
    <t>https://drive.google.com/drive/folders/1Q4M-K2Ih-8kgWgkp2U_4ewDTPOYNtVqV?usp=drive_link</t>
  </si>
  <si>
    <t>Direccionamiento estratégico y planeación</t>
  </si>
  <si>
    <t>01_DG</t>
  </si>
  <si>
    <t>Iniciativas relacionadas con el Plan Nacional de Desarrollo implementadas a partir de estrategias de divulgación</t>
  </si>
  <si>
    <t>Número de productos multimedia</t>
  </si>
  <si>
    <t xml:space="preserve">Se continua con la ejecución del convenio con la fundación Alma para desarrollar acciones de investigación, sistematización y divulgación de experiencias de economía popular. Se proyecta la entrega de los productos audiovisuales en el segundo trimestre del año. </t>
  </si>
  <si>
    <t xml:space="preserve">La ejecución del convenio y la entrega de los productos avanzan de acuerdo con los tiempos proyectados </t>
  </si>
  <si>
    <t>entregables</t>
  </si>
  <si>
    <t>https://drive.google.com/drive/folders/13vNs4ReM83EeeTqqereTWgTEBq464ZFQ?usp=drive_link</t>
  </si>
  <si>
    <t xml:space="preserve">Secretaría General </t>
  </si>
  <si>
    <t>Talento y desarrollo humano</t>
  </si>
  <si>
    <t>01_SG</t>
  </si>
  <si>
    <t>Fortalecer las capacidades organizacionales e institucionales en investigación, divulgación, fomento, infraestructura, articulación interinstitucional, gestión pública y administrativa para robustecer la presencia regional, disminuir brechas de desigualdad</t>
  </si>
  <si>
    <t xml:space="preserve">Talento Humano </t>
  </si>
  <si>
    <t xml:space="preserve">4. Talento humano </t>
  </si>
  <si>
    <t>Plan de Previsión de Recursos Humanos</t>
  </si>
  <si>
    <t xml:space="preserve">Gestiones para surtir las etapas administrativas con el fin de obtener el acto administrativo de Rediseño Institucional del ICANH. </t>
  </si>
  <si>
    <t xml:space="preserve">Eficiencia </t>
  </si>
  <si>
    <t>Número de gestiones Ejecutadas /Número de gestiones Programadas (*)</t>
  </si>
  <si>
    <t>Para el presente reporte no se presenta productos entregables de acuerdo a la progracion del PAI; no obstante durante el primer trimestre se han remitido comunicaciones a: 
(Pendiente por reunir esta información que se pidió al área de Dirección)</t>
  </si>
  <si>
    <t>Para dar cumplimiento a la meta se realizaran las gestiones por parte del ICANH con el fin de obtener el acto administrativo de Rediseño Institucional, teniendo en cuenta que intervienen en este proceso la Presidencia de la Republica y los Ministerios.</t>
  </si>
  <si>
    <t xml:space="preserve">1. Revisión técnica y Jurídica de la respuesta  al radicado Número 1-2025-003435 del 15 de enero de 2025   emitida por el ministerio de Hacienda. 
2. Continuar con los tramites administrativos para la expedición del decreto. 
</t>
  </si>
  <si>
    <t xml:space="preserve">1. Concepto Técnico y jurídico revisado. </t>
  </si>
  <si>
    <t xml:space="preserve">1. Seguimiento a la expedición del decreto y firmas reglamentarias. 
2. Obtención del decreto firmado. 
3. Seguimiento a la expedición y publicación del decreto. </t>
  </si>
  <si>
    <t xml:space="preserve">1. Decreto del Rediseño del Icanh, expedido  y publicado.  </t>
  </si>
  <si>
    <t>https://drive.google.com/drive/folders/18UhtO6pJT3lTav0FzArDNGPC--oe5E0j?usp=drive_link</t>
  </si>
  <si>
    <t>Gestión documental y correspondencia</t>
  </si>
  <si>
    <t>02_SG</t>
  </si>
  <si>
    <t xml:space="preserve">Información y comunicación </t>
  </si>
  <si>
    <t xml:space="preserve">16.Gestión documental </t>
  </si>
  <si>
    <t>Plan Institucional de Archivos de la Entidad ­PINAR</t>
  </si>
  <si>
    <t xml:space="preserve"> Tablas de Retención Documental actualizadas.  </t>
  </si>
  <si>
    <t xml:space="preserve">Tablas de retención actualizadas </t>
  </si>
  <si>
    <t xml:space="preserve">1. Entrevistas con los líderes de las áreas. </t>
  </si>
  <si>
    <t xml:space="preserve">7  Formatos de entrevista firmados por los líderes.  </t>
  </si>
  <si>
    <t xml:space="preserve">Para el presente reporte no se contaba con productos entregables; no obstante, el 25 de febrero de 2024, la Secretaría General realizó el envío por correo electrónico de las cesiones de Actualización de Tablas de Retención Documental, conforme al Acuerdo 01 de 2024 del Archivo General de la Nación. </t>
  </si>
  <si>
    <t>Adicionalmente, se actualizaron formalmente ante la Oficina de Planeación los siguientes formatos, según lo establecido en el mismo acuerdo:
1. Formato de TRD (Tabla de Retención Documental).
2. Cuadro de Clasificación.
3. Formato Único de Inventario Documental (FUID).</t>
  </si>
  <si>
    <t xml:space="preserve">1. Entrevistas con los líderes de las áreas. 
2.Actualización de  siete (7)tablas de retención documental </t>
  </si>
  <si>
    <t xml:space="preserve">  1. Diez (10) Formatos de entrevista firmados por los líderes. 
2.siete (7) tablas de retención actualizadas .  
</t>
  </si>
  <si>
    <t xml:space="preserve">1. Entrevistas con los líderes de las áreas. 
2.Actualización de diez (10)  tablas de retención documental </t>
  </si>
  <si>
    <t xml:space="preserve">  1. Diez   (10)  Formatos de entrevista firmados por los líderes.  
2. diez   (10)  tablas de retención actualizados. </t>
  </si>
  <si>
    <t xml:space="preserve">1. Entrevistas con los líderes de las áreas. 
2. Actualización de once   tablas de retención documental </t>
  </si>
  <si>
    <t xml:space="preserve">1. once (11) Formatos de entrevista firmados por los líderes.  
2. Once  (11)  tablas de retención actualizados. 
3. Un (1) Cuadro de clasificación documental . </t>
  </si>
  <si>
    <t>https://drive.google.com/drive/folders/119me-GANq1fSloUH6-qtjVZYGh6OmwGu?usp=drive_link</t>
  </si>
  <si>
    <t>Gestión financiera</t>
  </si>
  <si>
    <t>03_SG</t>
  </si>
  <si>
    <t xml:space="preserve">Direccionamiento Estratégico </t>
  </si>
  <si>
    <t xml:space="preserve">2. Gestión presupuestal y eficiencia del gasto público </t>
  </si>
  <si>
    <t>Control y alertas generadas sobre la gestión de pagos y ejecución presupuestal.</t>
  </si>
  <si>
    <t>Número de alertas generadas</t>
  </si>
  <si>
    <t xml:space="preserve">Se  realizará el reporte de las alertas trimestralmente .
</t>
  </si>
  <si>
    <t xml:space="preserve">
1. Reporte de ejecución del PAC en el SIIF 
2. Análisis de la información
3. Generación de alertas por correo electrónico dirigidas a la Secretaría General </t>
  </si>
  <si>
    <t>Se realizarón 6 seguimientos durante el trimestre sobre la ejecución de PAC  a todas las areas que solicitarón recursos, asi mismo se envio una alerta a la secretaria general sobre la ejecución de reservas presupuestales, en el cual se recibio respuesta de la secreataria general impartiendo instrucciones de revisión de las mismas. Es importante considerar que para el primer trimestre el análisis de la información tanto de ejecución de PAC como la información presupuestal no tiene suficiente datos de analisis dado que hasta ahora inicia la ejecución de los recursos por lo que solamente se observa expedición de CDP y RP y algunas obligaciones y pagos en la mayoria de personas naturales de los contratos en ejecución.</t>
  </si>
  <si>
    <r>
      <rPr>
        <rFont val="Calibri"/>
        <color theme="1"/>
        <sz val="8.0"/>
      </rPr>
      <t xml:space="preserve">Para el primer trimestre se observa un 54 % de ejecución de reservas presupuestales, siendo un resultado positivo </t>
    </r>
    <r>
      <rPr>
        <rFont val="Calibri"/>
        <color theme="1"/>
        <sz val="8.0"/>
      </rPr>
      <t>ya que se evidencia mas del 50 % de la reserva pagada</t>
    </r>
    <r>
      <rPr>
        <rFont val="Calibri"/>
        <color rgb="FFFF0000"/>
        <sz val="8.0"/>
      </rPr>
      <t xml:space="preserve"> </t>
    </r>
    <r>
      <rPr>
        <rFont val="Calibri"/>
        <color theme="1"/>
        <sz val="8.0"/>
      </rPr>
      <t xml:space="preserve">y se espera la ejecución del 100% en el primer semestre del año, se seguiran generando las alertas.Con respecto a la ejecución de pagos la posición de gastos de personal muestra una ejecución del 99%, gastos de funcionamiento 97% y gastos de inversión un 100%, por lo cual se evidencia un cumplimiento de parte de las áreas de acuerdo a la </t>
    </r>
    <r>
      <rPr>
        <rFont val="Calibri"/>
        <color theme="1"/>
        <sz val="8.0"/>
      </rPr>
      <t>programación</t>
    </r>
    <r>
      <rPr>
        <rFont val="Calibri"/>
        <color theme="1"/>
        <sz val="8.0"/>
      </rPr>
      <t xml:space="preserve"> de sus pagos.</t>
    </r>
  </si>
  <si>
    <t xml:space="preserve">
En el mes de Julio se realizará Informe de ejecución de presupuesto  pac con corte al  segundo  trimestre por dependencia</t>
  </si>
  <si>
    <t xml:space="preserve">reporte de ejecución y Pac </t>
  </si>
  <si>
    <t xml:space="preserve">
En el mes de Octubre  se realizará Informe de ejecución de presupuesto  pac con corte al  Tercer  trimestre por dependencia</t>
  </si>
  <si>
    <t xml:space="preserve">
En el mes de Enero se realizará Informe de ejecución de presupuesto  pac con corte al  Cuarto  trimestre por dependencia</t>
  </si>
  <si>
    <t>https://drive.google.com/drive/folders/1VfHlI5wr8cfcYV2bQbfc-d09iy-xq9ej?usp=drive_link</t>
  </si>
  <si>
    <t>Gestión contractual</t>
  </si>
  <si>
    <t>04_SG</t>
  </si>
  <si>
    <t xml:space="preserve">3. Compras y Contratación Pública </t>
  </si>
  <si>
    <t xml:space="preserve">Contratos y convenios liquidados dentro del plazo establecido </t>
  </si>
  <si>
    <t xml:space="preserve">Número de contratos y convenios liquidados por términos de ley / Número de contratos priorizados </t>
  </si>
  <si>
    <t>Elaboración del  
cronograma con contratos Priorizados a liquidar</t>
  </si>
  <si>
    <t xml:space="preserve">
1. Cronograma de liquidaciones</t>
  </si>
  <si>
    <t>Según el cronograma de liquidaciones elaborado para la vigencia 2025, se identificaron un total de 64 contratos pendientes de liquidación dando cumplimiento a los términos de ley. Durante el primer trimestre, se lograron publicar 17 liquidaciones, alcanzando un porcentaje de avance del 26,56%</t>
  </si>
  <si>
    <t>Aunque no estaba programado un avance para el primer trimestre, se realizaron gestiones para la publicación de 17 liquidaciones. Se anexa cronograma y seguimiento del I-TRIMESTRE</t>
  </si>
  <si>
    <t xml:space="preserve">100% de los contratos liquidados conforme a cronograma </t>
  </si>
  <si>
    <t>Actas de liquidación  publicadas en SECOP II</t>
  </si>
  <si>
    <t>https://drive.google.com/drive/folders/1BOanl2gg1IwDCChTviBu0endEUalbEok?usp=drive_link</t>
  </si>
  <si>
    <t>05_SG</t>
  </si>
  <si>
    <t>Control y generación de alertas sobre la ejecución del Plan Anual de Adquisiciones.</t>
  </si>
  <si>
    <t xml:space="preserve">    
Se realizará Informe de ejecución del PAA  corte  trimestral</t>
  </si>
  <si>
    <t xml:space="preserve">1. Informe de alertas sobre la  ejecución  del PAA. </t>
  </si>
  <si>
    <t>Se realizo la verificación de los procesos programados para el primer trimestre de la vigencia en el Plan Anual de Adquisiciones (PAA), con el propósito de dar seguimiento a su ejecución y garantizar el cumplimiento de las fechas establecidas para la publicación de los procesos. Durante la verificación, se identificaron quer todas las áreas  no lograron cumplir con la programación establecida. Se emitió la alerta a  estas, buscando no solo resaltar los incumplimientos, sino también fomentar una rápida respuesta y ajuste para garantizar el cumplimiento del PAA de manera puntual.</t>
  </si>
  <si>
    <t>Las áreas a las que se les realizaron las alertas fueron: 
Dirección, Subdirecciones, Secretaría General, Oficina Asesora de Planeación, Oficina Asesora Jurídica 
Se anexa base de seguimiento y correo emitido a las áreas</t>
  </si>
  <si>
    <t>Se realizará informe de balance sobre el cumplimiento del PAA</t>
  </si>
  <si>
    <t xml:space="preserve">1. Informe de seguimiento sobre la  ejecución  del PAA. </t>
  </si>
  <si>
    <t>https://drive.google.com/drive/folders/1wfIP97DcXIcFbukJ3JBxjW3uDuI0d4Ur?usp=drive_link</t>
  </si>
  <si>
    <t>Gestión administrativa y logística</t>
  </si>
  <si>
    <t>06_SG</t>
  </si>
  <si>
    <t>Bienes devolutivos dados de baja</t>
  </si>
  <si>
    <t xml:space="preserve">Número de procesos de bienes dados de baja </t>
  </si>
  <si>
    <t>1.Realización de comité de bajas, con la presentación de los bienes devolutivos objeto de la baja 
2.Realización del Comité de sostenibilidad y  aprobación  de la baja.</t>
  </si>
  <si>
    <t xml:space="preserve">1.Acta de la Reunión 
Concepto del Comité de bajas. 
2.Acta de la Reunión 
Concepto del Comité de sostenibilidad 
3. Acto administrativo que ordena la baja 
4. Radicación del proceso pertinente al área funcional de contratos y convenios
</t>
  </si>
  <si>
    <t>Durante el primer trimestre de la vigencia 2025, principalmente desde finales del mes de enero, el equipo del Área de Almacén inicio la actualización de las fichas técnicas de cada uno de los bienes que se identificaron como suceptibles de iniciar proceso de baja. Esta actividad requirió jornadas para tomar registro fotográfico, ampliar los conceptos de las bajas, verificar en el aplicativo contable los costos de adquisición y depreciación, entre otras actividades necesarias para citar el Comité. 
Teniendo en cuenta que para poder realizar satisfactoriamente el Comité de Bajas fue necesario finalizar la actualización de las fichas técnicas con el nuevo formato codificado y aprobado por la OAP en el mes de diciembre de 2024. Además se generaron 2 reuniones con el Área Funcional de Tecnologías y Sistemas de Información , con el fin de verificar y avalar la información técnica especializada relacionada con las características del Hardware y el Software de los equipos de cómputo relacionados con la Baja.</t>
  </si>
  <si>
    <t xml:space="preserve"> Se anexan las (117) Fichas Técnicas adelantadas por el equipo de Almacén, así como 2 actas de reunión con el área de T.I en el proceso de validación de los estados de bienes que serán objeto de la baja. El 50% restante en el cumplimiento de la meta corresponde a la realización final del Comité de Bajas y sus sugerencias para el avance en el Comité de Sostenibilidad Contable, de allí se obtendrán los soportes y productos, fruto de las sesiones de los  Comités. El Comité de Bajas se agendó para el miércoles 9 de abril a las 3:00 pm hasta as 5:00 pm.</t>
  </si>
  <si>
    <t>1. Adelantar el proceso de selección objetiva a través de la plataforma SECOP II para la oferta de los bienes</t>
  </si>
  <si>
    <t>Publicación del proceso en el SECOP II</t>
  </si>
  <si>
    <t xml:space="preserve">1.Realización del saneamiento contable en los estados financieros
</t>
  </si>
  <si>
    <t xml:space="preserve">Estados financieros que reflejan la baja de los bienes devolutivos </t>
  </si>
  <si>
    <t>https://drive.google.com/drive/folders/1sdbFHrnD2zjd0yCL_uHuRsxicAolqaL2?usp=drive_link</t>
  </si>
  <si>
    <t xml:space="preserve">Infraestructura </t>
  </si>
  <si>
    <t>07_SG</t>
  </si>
  <si>
    <t xml:space="preserve">Capacidades instaladas de infraestructura modernas e innovadoras desarrolladas durante la vigencia. </t>
  </si>
  <si>
    <t xml:space="preserve">Número de sedes Modernizadas </t>
  </si>
  <si>
    <t xml:space="preserve">1.Levantamiento  de necesidades y diagnostico del estado de las sedes.
2.Mesas de trabajo con Administradores de parques y Subdirección de Patrimonio. 
3. Cronograma de trabajo . 
</t>
  </si>
  <si>
    <t xml:space="preserve">Informe de diagnostico
Acta y listado de asistencia
Cronograma </t>
  </si>
  <si>
    <t>Durante el primer trimestre se realiza las mesas de trabajo con los administradores y colaboradores del parque Santa María de La Antigua del Darién (Ungía, Chocó), en donde se identifican las necesidades espaciales con las que se define el programa arquitectónico.</t>
  </si>
  <si>
    <t>Durante el primer trimestre se avanzó con 1 de las 3 sedes comprometidas en el PAI 2025. con el levantamiento de necesidades en conjunto con el administrador  y colaboradores del Parque. Deacuerdo al cronograma, para el segundo trimestre se realizarán as mesas de trabajo correspondientes a los parques arqueológicos San Agustín  y Tierradentro.
Se anexa soporte mesas de trabajo
Se anexa una matriz con el levantamiento de necesidades espaciales para la adecuación de la Bodega de Santa María de La Antigua del Darién (Ungía, Chocó)</t>
  </si>
  <si>
    <t xml:space="preserve">Estructuración de la FICHA TÉCNICA DE CONDICIONES
ESENCIALES PARA la compra de los bienes y servicios requeridos </t>
  </si>
  <si>
    <t xml:space="preserve">Fichas técnicas aprobadas para publicación. </t>
  </si>
  <si>
    <t xml:space="preserve">Inicio de actividades de construcción y modernización en las parques objeto de modernización. </t>
  </si>
  <si>
    <t xml:space="preserve">Informe de avance de obra </t>
  </si>
  <si>
    <t xml:space="preserve">3 sedes modernizadas en su capacidad de infraestructura 
Entrega de la obra en los parques </t>
  </si>
  <si>
    <t xml:space="preserve">Informe final de obra 
Acta de reunión de la entrega de las obras. </t>
  </si>
  <si>
    <t>https://drive.google.com/drive/folders/1WKH_vI5r4fR5VI9L3LIbIHiHgLkdAgL8?usp=drive_link</t>
  </si>
  <si>
    <t>08_SG</t>
  </si>
  <si>
    <t>Modelo de gestión implementado para el área arqueológica protegida Serranía La Lindosa (Cerro azul)</t>
  </si>
  <si>
    <t xml:space="preserve">Eficacia </t>
  </si>
  <si>
    <t>Adecuación y modernización del espacio área arqueológica protegida Serranía de la Lindosa (Cerro Azul)</t>
  </si>
  <si>
    <t xml:space="preserve">Las actividades serán programadas a partir del segundo trimestre de la vigencia, una vez se realice la adquisición del predio. </t>
  </si>
  <si>
    <t xml:space="preserve">No Aplica </t>
  </si>
  <si>
    <t xml:space="preserve">Aunque no hay programación física de cumplimiento de meta, la Oficina Asesora Jurídica está realizando la revisión de las afectaciones para la compra del predio.  Dentro de las gestiones adelantadas se encuentra; el cronograma y gastos notariales calculados por CISA, para el tema de la compra del predio La Lindosa. </t>
  </si>
  <si>
    <t>No se han podido adelantar acciones de infraestructura dado que no se ha realizado la compra del predio.</t>
  </si>
  <si>
    <t xml:space="preserve">1. Realizar el diagnostico de la infraestructura con la que será dotado el predio. 
2.Mesas de trabajo Subdirección de Patrimonio. 
3. Cronograma de trabajo . 
</t>
  </si>
  <si>
    <t xml:space="preserve">Estructuración de la FICHA TÉCNICA DE CONDICIONES
ESENCIALES PARA la compra de los bienes y servicios requeridos, para la modernización de la infraestructura. 
Inicio de Obra y  actividades de modernización del predio (lindosa) </t>
  </si>
  <si>
    <t xml:space="preserve">Fichas técnicas aprobadas para publicación.
Informe de avance de obra.  </t>
  </si>
  <si>
    <t xml:space="preserve">Predio modernizado con infra estura Básica. </t>
  </si>
  <si>
    <t>https://drive.google.com/drive/folders/1iZLj-F275N7mRpFjUwcKjTL6N8aWxJi5?usp=drive_link</t>
  </si>
  <si>
    <t>Gestión del patrimonio arqueológico</t>
  </si>
  <si>
    <t>01_SGP</t>
  </si>
  <si>
    <t>2. Aumentar capacidades para la gestión y protección del patrimonio arqueológico de la nación</t>
  </si>
  <si>
    <t>Asistencia técnica efectiva para la inclusión del componente arqueológico en el intrumento de planeación y ordenamiento (AAP, parques, sitios en general)</t>
  </si>
  <si>
    <t>Instrumentos de planeación y ordenamiento territorial con el componente de patrimonio arqueológico</t>
  </si>
  <si>
    <t>Desarrollar procesos de asesoramiento con entidades territoriales</t>
  </si>
  <si>
    <t xml:space="preserve">Actas de reunión, documentos de instrumentos de planeación y ordenamiento con componente arqueológico </t>
  </si>
  <si>
    <t>Inclusión de 3 areas de conservación del PMA de Soacha en el POT.    Se realiza seguimiento a 2 indicadores de dos planes de Desarrollo Cumbal y Mongua.</t>
  </si>
  <si>
    <t xml:space="preserve">la vinculación de los sitios en los IOT no se hace de manera inmediata, sino que es un proceso que puede durar años. Se hace seguimiento a los indicadores de planes de Desarrollo asistidos en 2024. </t>
  </si>
  <si>
    <t>De acuerdo con el desarrollo de las actividades del año se presentaràn evidencias. Es importante decir que una parte importante de la ejecuciòn dependerà de condiciones como los procesos de contrataciòn, el presupuesto final asignado y las condiciones generales para el desarrollo de los proyectos.</t>
  </si>
  <si>
    <t xml:space="preserve">Dado que se generó la inclusión del determinante 3 incluida en Planes de ordenamiento territorial y  componente arqueológico en Planes de desarrollo, es fundamental desarrollar procesos de capacitación y sensibilización sobre la importancia de este componente en la gestión de las entidades territoriales. </t>
  </si>
  <si>
    <t>Reseñas, estadisticas de revisión y actas seguimiento a los instrumentos de planeación y ordenamiento</t>
  </si>
  <si>
    <t>https://drive.google.com/drive/folders/1aoySbPHZOaY0YWXz2kmEmmNQ7UKv4Ipv?usp=drive_link</t>
  </si>
  <si>
    <t>02_SGP</t>
  </si>
  <si>
    <t>Capacitaciones, talleres y charlas  impartidos a grupos de interes en la gestión y protección del patrimonio arqueológico (conservación, tecnologías, gestión)</t>
  </si>
  <si>
    <t>Jornadas realizadas</t>
  </si>
  <si>
    <t>Desarrollo de metodología y tematicas a abordar</t>
  </si>
  <si>
    <t>Formularios de asistencia y reseñas de la jornada.</t>
  </si>
  <si>
    <t>Evento de capacitación sobre "sensores remotos aplicados a contextos arqueológicos" en articulación con la UNAM, UPTC y la Universidad del Cauca. Adicionalmente se dio inicio a la catedra de gestión del patrimonio arqueológico desarrollada en la maestria en antropología de la Universidad Nacional de Colombia</t>
  </si>
  <si>
    <t>Se está cumpliendo con la programación y se desarrollan las actividades presupuestadas</t>
  </si>
  <si>
    <t>Espacios de capacitación ejecutados durante el trimestre</t>
  </si>
  <si>
    <t>Formularios de asistencia y reseñas de las jornadas.</t>
  </si>
  <si>
    <t>https://drive.google.com/drive/folders/1MJddcVudy5qTdtCOkGQXsSvEmPDykbtL?usp=drive_link</t>
  </si>
  <si>
    <t>03_SGP</t>
  </si>
  <si>
    <t>Planes de Manejo Arqueológico de Áreas Arqueologicas Protegidas con información actualizada (Nemocón, Hacienda Tequendama, Cerro El Volador, UPTC Tunja y Pupiales).</t>
  </si>
  <si>
    <t>5 documentos con información actualizada sobre las Áreas Arqueológicas Protegidas</t>
  </si>
  <si>
    <t>Plan de trabajo desarrollado para la programación de actividades vinculadas con el proceso de actualización</t>
  </si>
  <si>
    <t>Plan de trabajo acordado para la actualización de información</t>
  </si>
  <si>
    <t xml:space="preserve">Se construyó el Plan de trabajo para el cumplimiento de la meta anual. Este se realizó a partir de unas categorías establecidas para el denominado "Estudio de Prioridades". Fue gracias a este estudio, que se seleccionaron las cinco AAP planteaadas para esta acción, y además, este estudio también establece la necesidad de información que se requiere actualizar. En ese sentido, y buscando responder estas categorías, las cuales están formuladas a manera de pregunta, se plantearon acciones para la presente vigencia, buscando responder la necesidad de cada una de las AAP planteadas. </t>
  </si>
  <si>
    <t>El Plan de Trabajo permitió determinar dos necesidades transversales: la necesidad de finalizar la implementación del repositorio audiovisual, y la actualización, o implementación, de los diferentes PMAs. En el 2024 se adelantó logrando articular con entidades locales, propietarios y demás actores presentes en las zonas, a su vez que un reconocimiento del estado de conservación de los diferentes sitios arqueológicos. Durante este año se busca que los documentos de información actualizada den cuenta de la manera en que se están solventando las necesidades, tanto transverales, como particulares, para que se considere que el AAP está en un adecuado proceso de gestión</t>
  </si>
  <si>
    <t>Documento compilatorio</t>
  </si>
  <si>
    <t>Dado que algunas áreas arqueológicas protegidas cuentan con planes de manejo cuya información debe ser actualizada, pensando en guardar coherencia con los cambios que se dan en los territorios a nivel cultural, politico y economico. Es fundamental desarrollar este proceso de actualización de información, lo que no necesariamente implica una actualización de los planes de manejo en su integralidad.</t>
  </si>
  <si>
    <t>Documento tècnico formulado para cada una de las Àreas Arqueològicas Protegidas</t>
  </si>
  <si>
    <t>https://drive.google.com/drive/folders/1jlleDxGgC90xclFzPpU3UGIYKwuRNdIL?usp=drive_link</t>
  </si>
  <si>
    <t>04_SGP</t>
  </si>
  <si>
    <t>Atlas arqueológico colombiano implementado como herramienta transversal de gestión.</t>
  </si>
  <si>
    <t>Informes de desarrollo e implementación</t>
  </si>
  <si>
    <t>Informe trimestral de actividades vinculadas con el desarrollo y la implementación de la herramienta</t>
  </si>
  <si>
    <t>Atlas funcional y datos de implementación compendiados en un documento técnico</t>
  </si>
  <si>
    <t>Se identificaron las necesidades técnicas y operativas para la implementación del Atlas Arqueológico en tecnologías ESRI. Asimismo, se evaluaron diferentes opciones y se avanzó en la selección del contratista principal que se encargará de la implementación de la plataforma en ArcGIS.</t>
  </si>
  <si>
    <t>Durante el primer trimestre se lograron avances clave para la implementación del Atlas Arqueológico en tecnologías ESRI, identificando las necesidades técnicas del proyecto y sentando las bases para su ejecución. La evaluación de posibles contratistas permitió avanzar hacia la consolidación de un equipo especializado que garantizará una implementación eficiente y alineada con los objetivos institucionales.
RESULTADOS
Identificación de requerimientos técnicos para la migración del Atlas a la plataforma ESRI.
Revisión de propuestas y criterios para la selección del contratista principal.
Avances en la planificación estratégica para la implementación en ArcGIS</t>
  </si>
  <si>
    <t>Compilación de todas las bases de datos vinculados con este desarrollo</t>
  </si>
  <si>
    <t>Desarrollo de nuevo modelo de visualización</t>
  </si>
  <si>
    <t>Presentación de modelo de visualización</t>
  </si>
  <si>
    <t>Entrega de nuevo aplicativo para gestión interna del Instituto.</t>
  </si>
  <si>
    <t>Un informe resumido de uso y funcionalidad del aplicativo, con datos clave sobre usuarios activos, mejoras implementadas y satisfacción del usuario, acompañado de una infografía visual que resuma los logros alcanzados en accesibilidad y relevancia para el patrimonio arqueológico.</t>
  </si>
  <si>
    <t>https://drive.google.com/drive/folders/1NL7utV7PWXZeti8bs8LfJNQFTWcLa3nz?usp=drive_link</t>
  </si>
  <si>
    <t>05_SGP</t>
  </si>
  <si>
    <t xml:space="preserve">Sitios arqueológicos prospectados por medio de sensores remotos (Alto de los Idolos, Teyuna, Proyecto Quimbaya, Las Palmas (Monteria)  ( HF), Soacha, Cerro el Volador (Medellín), Qhapa Ñan , Infiernito ; Bogotá). </t>
  </si>
  <si>
    <t>Numero de sitios abordados por medio de Tecnologías. (Alto de los Idolos, Teyuna, Proyecto Quimbaya, Las Palmas (Monteria)  ( HF), Soacha, Cerro el Volador (Medellín), Qhapa Ñan , Infiernito ; Bogotá)</t>
  </si>
  <si>
    <t>Plan de trabajo acordado con los sitios de interes para la implementación de esta metodología</t>
  </si>
  <si>
    <t>Documento tècnico de analisis de sitios prospectados y proyección de actividades en los sitios proyectados.</t>
  </si>
  <si>
    <t>En el mes de marzo se llevó a cabo una prospección geofísica en compañía de expertos de la UNAM de México y profesores de arqueología de la UPTC. Asimismo, el 22 de marzo se realizó el evento Geofísica aplicada a contextos arqueológicos. La prospección tiene como objetivo aportar insumos para la actualización del Plan de Manejo Arqueológico (PMA) del sitio Infiernito.</t>
  </si>
  <si>
    <t>La prospección geofísica realizada en marzo permitió obtener información preliminar relevante sobre el subsuelo del sitio arqueológico Infiernito, contribuyendo de manera significativa al proceso de actualización del Plan de Manejo Arqueológico. La articulación interinstitucional fortaleció las capacidades técnicas del equipo, y el evento académico permitió socializar avances metodológicos con la comunidad académica y profesional.
RESULTADOS
Ejecución de la prospección geofísica con participación de expertos de la UNAM y la UPTC.
Desarrollo del evento académico Geofísica aplicada a contextos arqueológicos el 22 de marzo.
Recolección de datos geofísicos que serán analizados para integrarse en la actualización del PMA del Infiernito.
Fortalecimiento de la cooperación internacional y académica.</t>
  </si>
  <si>
    <t>Documento compilatorio de información recolectada en 3 sitios arqueológicos</t>
  </si>
  <si>
    <t>Documentos tècnicos de analisis</t>
  </si>
  <si>
    <t>https://drive.google.com/drive/folders/1qhp9mInC-tyUuALNCLNl-XfH1K_7d82b?usp=drive_link</t>
  </si>
  <si>
    <t>06_SGP</t>
  </si>
  <si>
    <t>Aplicativo de monitoreo de conservación para Qhapaq Ñan desarrollado</t>
  </si>
  <si>
    <t>Desarrollo de informe técnico de procedimiento para el desarrollo del tema.</t>
  </si>
  <si>
    <t>Aplicativo movil funcional y socializado</t>
  </si>
  <si>
    <t>Se cuenta con los términos de referecnia para contratar el desarrollador informático que apoyará la arquitectura del Aplicativo . Así mismo desde el grupo de patrimonio se vienen adelantando mesas de trabajo con el propósito de establecer los factores y variables que son el soporte técnico, para establecer el sistem de monitoreo</t>
  </si>
  <si>
    <t>El proceso de construcción y puesta en funcionamiento del aplicativo AYLLU se ha venido trabajando en diversas reuniones de las distintas secretarías técnicas del Qhapaq Ñan. Este proceso busca coordinar acciones conjuntas que faciliten su adecuada implementación.</t>
  </si>
  <si>
    <t>Desarrollo de convenio con UNESCO</t>
  </si>
  <si>
    <t>Seguimiento a convenio con UNESCO</t>
  </si>
  <si>
    <t>Entrega de aplicativo funcional</t>
  </si>
  <si>
    <t>Aplicativo funcional</t>
  </si>
  <si>
    <t>https://drive.google.com/drive/folders/1T_riZIolFEIAPAwIrVR3YDjpDfpGx7Zu?usp=drive_link</t>
  </si>
  <si>
    <t>07_SGP</t>
  </si>
  <si>
    <t>Inventario actualizado de 2250 piezas arqueológicas que reposan en la reserva de la Boyacá Real, programado para el 2025</t>
  </si>
  <si>
    <t xml:space="preserve">Informes de avance </t>
  </si>
  <si>
    <t>Inventario actualizado de 300 piezas arqueológicas que reposan en la reserva de Boyacá Real.</t>
  </si>
  <si>
    <t>informe de Inventario actualizado de 300 piezas arqueológicas que reposan en la reserva de Boyacá Real.</t>
  </si>
  <si>
    <t>Para el primer trimestre de 2025, se cumplió con la meta de inventariar 300 piezas arqueológicas y se superó el objetivo con 500 más, para un total de 800 piezas arqueológicas que se encuentran en la reserva de Boyacá Real. Durante el desarrollo de este proceso se realizaron actividades relacionadas con el registro fotográfico de las piezas, el diseño de las unidades de embalaje para almacenar las colecciones y el ingreso de la información asociada a las piezas al sistema de inventarios del ICANH.</t>
  </si>
  <si>
    <t>Se están cumpliendo las metas establecidas para el inventario de piezas arqueológicas en la reserva de Boyacá Real, de acuerdo con lo establecido.</t>
  </si>
  <si>
    <t>Inventario actualizado de 650 piezas arqueológicas que reposan en la reserva de Boyacá Real.</t>
  </si>
  <si>
    <t>informe de Inventario actualizado de 650 piezas arqueológicas que reposan en los parques arqueológicos y en la reserva de Boyacá Real.</t>
  </si>
  <si>
    <t>https://drive.google.com/drive/folders/15z4j9iKeqplY9OK7yfAs2aA8rHiYHFOw?usp=drive_link</t>
  </si>
  <si>
    <t>08_SGP</t>
  </si>
  <si>
    <t>Inventario actualizado del 5380 de las piezas arqueológicas que reposan en los parques Arqueológicos y Tumaco</t>
  </si>
  <si>
    <t>Inventario actualizado de 1000 piezas arqueológicas que reposan en los parques arqueológicos y Tumaco.</t>
  </si>
  <si>
    <t>informe de Inventario actualizado de 1000 piezas arqueológicas que reposan en los parques arqueológicos y Tumaco.</t>
  </si>
  <si>
    <t>Para el primer trimestre de 2025 se inventariaron 623 piezas arqueológicas que reposan en las reservas de Tumaco y el parque arqueológico de San Agustín (312 piezas en Tumaco y 311 piezas en San Agustín). Durante el desarrollo de este proceso se realizaron actividades relacionadas con el registro fotográfico de las piezas, el diseño de las unidades de embalaje para almacenar las colecciones y el ingreso de la información asociada a las piezas al sistema de inventarios del ICANH.</t>
  </si>
  <si>
    <t>Debido a la contratación tardía de los profesionales encargados del inventario en las reservas de Tumaco y el parque arqueológico de San Agustín, no fue posible realizar el ingreso de 1000 piezas arqueológicas al sistema de inventarios del ICANH. Se espera subsanar esta situación durante el segundo trimestre del 2025</t>
  </si>
  <si>
    <t>Inventario actualizado de 1460 piezas arqueológicas que reposan en los parques arqueológicos y Tumaco.</t>
  </si>
  <si>
    <t>informe de Inventario actualizado de 1460 piezas arqueológicas que reposan en los parques arqueológicos y Tumaco.</t>
  </si>
  <si>
    <t>https://drive.google.com/drive/folders/1KK-uVA8YIZ7uNOegYeurM_2BNRn12tRM?usp=drive_link</t>
  </si>
  <si>
    <t>09_SGP</t>
  </si>
  <si>
    <t>Acciones de investigación y conservación en el marco de la cooperación con Insituciones Nacionales o Internacionales en los Parques Arqueológicos que administra el ICANH</t>
  </si>
  <si>
    <t>Acciones de investigación y conservación en los Parques Arqueológicos que administra el ICANH</t>
  </si>
  <si>
    <t>Acciones de conservación en el Parque Teyuna Ciudad Perdida en el marco del Convenio con WMF</t>
  </si>
  <si>
    <t>Informe de resultados</t>
  </si>
  <si>
    <t>Se entrega informe de avance allegado por parte de WMF con respecto al inicio del proyecto financiado por el Fondo de los Embajadores de los Estados Unidos</t>
  </si>
  <si>
    <t>El informe da cuenta de la priorización de las intervenciones en conservación que se realizaran  durante el segundo y tercer trimestre de la actual vigencia</t>
  </si>
  <si>
    <t xml:space="preserve">Avance de proyectos de conservación preventiva 
Avance de proyectos de  diagnóstico  
Avance de proyectos de conservación / intervención </t>
  </si>
  <si>
    <t>Informe de las acciones y sus resultados</t>
  </si>
  <si>
    <t>Avances en la investigación de la Plaza de San Sebatian en  el marco del Convenio con Trenza (Suiza)</t>
  </si>
  <si>
    <t>Informe de avance en el marco de AIA del proyecto</t>
  </si>
  <si>
    <t>Presentación de resultados finales de los proyectos de investigación conservación en el marco del Comité de Parques del ICANH</t>
  </si>
  <si>
    <t>Acta del Comité de Parques de diciembre</t>
  </si>
  <si>
    <t>https://drive.google.com/drive/folders/1Vr_sSkhFMy64TgGl0eWB_DTbgakU2HCp?usp=drive_link</t>
  </si>
  <si>
    <t>Esta linea recogería acciones de las dos anteriores.</t>
  </si>
  <si>
    <t>10_SGP</t>
  </si>
  <si>
    <t xml:space="preserve">Plan de manejo de los Parques Arqueológicos aprobados </t>
  </si>
  <si>
    <t>Primeros capítulos del Plan de Manejo del Parque Arqueológico de San Agustin</t>
  </si>
  <si>
    <t>Realizar la ruta de aprobación del plan de manejo del Parque San Agustín, y Avance en el documento de PMA</t>
  </si>
  <si>
    <t>Soportes comites de parques y Avance del documento PMA</t>
  </si>
  <si>
    <t>Se entrega el avance presentado en la estructuración del procedimiento para la formalización de los PMA de los Parques, y el Acta de la Mesa Ténica del Comité de Parques del 31 de marzo (esta en revisión) donde se evidencian los avances del para la costrucción del Documento Técnico del PMA . Adicionalmente se entre las evidencias relacionadas con la revisión del IOT de San Agustín</t>
  </si>
  <si>
    <t>Se espera poder consolidar lap propuesta para el comité de Parques en su sesión ordinaria de abril, con el fin de poder avanzar con la construcción del documento para San Agustin. Paralelamente, el equipo de asistencia ténica territorial viene avanzando con la articulación con la alcaldía de San Agustin en lo relacionado con la inclusión del componente de patrimonio dentro del ordenamiento Territorial</t>
  </si>
  <si>
    <t>Avance en la costrucción del Documento Técnico del PMA</t>
  </si>
  <si>
    <t>Avance del documento PMA</t>
  </si>
  <si>
    <t xml:space="preserve">Presentacion del documento final plan de manejo, Y articulación con el área jurídica </t>
  </si>
  <si>
    <t>Presentación del DT y Soportes articulación con la Oficina Jurídica</t>
  </si>
  <si>
    <t>https://drive.google.com/drive/folders/1vzRxlSdPLaC2MYCEv5aBb7t3uWd4lAYf?usp=drive_link</t>
  </si>
  <si>
    <t>11_SGP</t>
  </si>
  <si>
    <t>Herramienta con capacidades de consulta y visualización de información geográfica y alfanumérica </t>
  </si>
  <si>
    <t>Informes de desarrollo e implementación de la herramienta</t>
  </si>
  <si>
    <t>Diseño de una herramienta con capacidades de consulta y visualización de información geográfica y alfanumérica
Definición de requisitos funcionales específicos de los usuarios finales</t>
  </si>
  <si>
    <t>Informe de avance</t>
  </si>
  <si>
    <t>Se entrega en carpeta comprimida el plugin con la primera pestaña creada: “Conexión a la Base de Datos”. También se entrega la documentación adelantada durante el desarrollo del plugin, donde se evidencian los objetivos, las funciones principales, la arquitectura y el desarrollo del plugin hasta la fecha, con el respectivo código de programación en lenguaje Python.</t>
  </si>
  <si>
    <t>Se logró establecer exitosamente la conexión del plugin con la Base de Datos Geográfica de los Parques Arqueológicos, lo que representa un avance fundamental en el desarrollo del complemento. Este paso permitirá continuar con la implementación de las demás funcionalidades, en particular el diseño de las pestañas que facilitarán la ejecución de consultas simples e intuitivas por parte del usuario, sin necesidad de conocimientos técnicos en bases de datos.</t>
  </si>
  <si>
    <t>Creación de la Interfaz Gráfica de Usuario (GUI) de la herramienta 
Implementación de la conexión y la ejecución de consultas</t>
  </si>
  <si>
    <t>Verificación de las funcionalidades de la herramienta
Ajuste de la herramienta según las pruebas y las necesidades de los usuarios
(Realizar pruebas y validación)</t>
  </si>
  <si>
    <t>Entrega de la herramienta
Documentación técnica y manuales de usuario
Capacitación y soporte 
Realizar pruebas y validación</t>
  </si>
  <si>
    <t>Informe final</t>
  </si>
  <si>
    <t>https://drive.google.com/drive/folders/1_BlBEaExwLXEHMAIKUnOPzuSilJSayla?usp=drive_link</t>
  </si>
  <si>
    <t>Oficina de Control Interno</t>
  </si>
  <si>
    <t>Evaluación y control</t>
  </si>
  <si>
    <t>01_OCI</t>
  </si>
  <si>
    <t xml:space="preserve">Control Interno </t>
  </si>
  <si>
    <t xml:space="preserve">19. Control interno </t>
  </si>
  <si>
    <t>Fortalecer el Sistema de Control Interno frente al componente de Actividades de Control e Información y Comunicaciones</t>
  </si>
  <si>
    <t xml:space="preserve">No. De actividades desarrolladas / No. De actividades planeadas </t>
  </si>
  <si>
    <t xml:space="preserve">Durante el primer trimestre de la vigencia 2025 se realizará:
1. La programación de reuniones con los responsables de los componentes Actividades de Control e Información y Comunicaciones del Sistema de Control Interno. 
2. Realización de las reuniones con los responsables para establecer las acciones a seguir por parte de cada uno, con el fin de aumentar los niveles de cumplimiento del Sistema de Control Interno en el primer semestre de la vigencia 2025. </t>
  </si>
  <si>
    <t xml:space="preserve">1. Cronograma de reuniones a ejecutar durante el primer trimestre de la vigencia 2025. 
2. Consolidado de acciones a ejecutar por parte de los responsables que intervienen en los compontentes a fortalecer del Sistema de Control Interno. 
3. Actas de Reuniones. </t>
  </si>
  <si>
    <t>Durante el primer trimestre de la vigencia 2025 se adelantaron las siguientes acciones: 
1. Cronogramas de reuniones a Ejecutar en el mes de mayo de 2025, inicialmente planeadas para marzo, no obstante fue necesario reporgramar las fechas toda vez que la OCI se encontraba en presentacion de informes de Ley de la vigencia inmediatamente anteriro. 
2. Se presenta el consolidado de acciones a trabajar en el marco del fortalecimiento del SCI, en el cual falta definir las fechas de ejecución por parte de cada uno de los responsables.</t>
  </si>
  <si>
    <t xml:space="preserve">El resultado, identifica un retraso del 6% el cual obedece a la concertación de reuniones con cada uno de los responsables, por lo cual es necesario, en proximas formulaciones de PAI reformular estas fechas dado que en el primer trimestre de cada una de las vigencias la OCI se encuentra cerrando normativamente lo correspondiente a la inmediatamente anterior, lo que dificulta poder adicionar actividades en este periodo. </t>
  </si>
  <si>
    <t>Durante el segundo trimestre de la vigencia 2025 se realizará: 
1. Cronograma de visitas territoriales en el marco de talleres para fortalecer el conocimiento de los componentes del Sistema de Control Interno y realizar un diagnóstico del funcionamiento/cumplimiento de los procesos en estas sedes (como insumo para futuras auditorías).
2. Inicio de ejecución de visitas programadas en territorio en parques arqueológicos: San Agustín (Huila), Alto de los Ídolos, Alto de las Piedras (Isnos, Huila),Tierradentro (Inzá, Cauca), Santa María de La Antigua del Darién (Unguía, Chocó), Sede de San José del Guaviare , Sede Administrativa de Santa Marta y parque arqueológico Teyuna-Ciudad Perdida (Magdalena) y Sede Bogotá.</t>
  </si>
  <si>
    <t>1. Cronograma de salidas y temas a desarrollar en las visitas territoriales.
2. Presentación de mínimo 4 Actas de visitas realizadas en territorio. 
3. Informe consolidado de resultados obtenidos en  talleres y el diagnóstico del funcionamiento/cumplimiento de los procesos en estos parqes arqueológicos y sedes ICANH</t>
  </si>
  <si>
    <t xml:space="preserve">Durante el tercer trimestre de la vigencia 2025 se realizará: 
1. Terminación de ejecución de visitas programadas en territorio en parques arqueológicos San Agustín (San Agustín, Huila), Alto de los Ídolos, Alto de las Piedras (Isnos, Huila),Tierradentro (Inzá, Cauca), Teyuna-Ciudad Perdida (Santa Marta, Magdalena) y Santa María de La Antigua del Darién (Unguía, Chocó), Sede de San José del Guaviare , Sede Administrativa de Santa Marta y Sede Bogotá.
2. Seguimiento e informe de cumplimiento de acciones  ejecutadas por parte de los responsables que intervienen en los compontentes: Actividades de Control e Información y Comunicaciones  del Sistema de Control Interno. </t>
  </si>
  <si>
    <t xml:space="preserve">1. Presentación de las actas faltantes de visitas realizadas en territorio.
2. Informe consolidado de resultados obtenidos en  talleres y el diagnóstico del funcionamiento/cumplimiento de los procesos en estos parqes arqueológicos y sedes ICANH 
3. Informe de cumplimiento de acciones de los componentes: Actividades de Control e Información y Comunicaciones  del Sistema de Control Interno. </t>
  </si>
  <si>
    <t>Durante el cuarto y último trimestre de la vigencia 2025 se realizará: 
1. Medición de eficacia de las acciones propuestas y las ejecutadas durante la vigencia. 
2. Consolidar y analizar los resultados de la medición de las partes interesadas.</t>
  </si>
  <si>
    <t>https://drive.google.com/drive/folders/1pEUm88tAERe7bA4h-G11tW9WTPQzbDPR?usp=drive_link</t>
  </si>
  <si>
    <t>02_OCI</t>
  </si>
  <si>
    <t xml:space="preserve">Fortalecer la comunicación interna entre la Oficina de Control Interno y la Alta Dirección para una toma de decisiones oportuna que permitan mejorar la Gestión Institucional. </t>
  </si>
  <si>
    <t>Durante el primer trimestre de la vigencia 2025 se realizará:
1. Luego de la actualización de procedimientos de la Oficina de Control Interno, se realizará un cronograma de trabajo para la divulgación del contenido con las áreas y grupos de trabajo de la Entidad. 
2. Realizar las reuniones de divulgación de contenidos con las áreas o grupos de trabajo, de tal manera que se genere mayor conocimiento y apropiación de las herramientas de control actualizadas para generar mayor claridad de los procedimientos.</t>
  </si>
  <si>
    <t xml:space="preserve">1. Cronograma de reuniones de divulgación a ejecutar. 
2. Actas de reunión Divulgaciones ejecutadas. </t>
  </si>
  <si>
    <t xml:space="preserve">1. Se presentan en estado preliminar los procedimientos de la OCI y la documentación a actualizar en el SIGI </t>
  </si>
  <si>
    <t xml:space="preserve">El resultado, identifica un retraso del 15% el cual obedece a la concertación de reuniones para la divulgaciones de los mismos, teniendo en cuenta que los documentos aun no han sido aprobados por el Comitpe Institucional de Gestión y Desempeño, no es posible realizar su divulgación, se mantiene la observación anterior frente a: Es necesario, en proximas formulaciones de PAI reformular estas fechas dado que en el primer trimestre de cada una de las vigencias la OCI se encuentra cerrando normativamente lo correspondiente a la inmediatamente anterior, lo que dificulta poder adicionar actividades en este periodo. </t>
  </si>
  <si>
    <t xml:space="preserve">Durante el segundo trimestre de la vigencia 2025 se realizará: 
1. Cronograma de reuniones con la Alta Dirección, para contextualización de resultado previa a la reunión del Comité Institucional de Coordinación de Control Interno. 
2. Ejecución del cronograma. </t>
  </si>
  <si>
    <t xml:space="preserve">1. Cronograma de reuniones. 
2. Actas de reunión desarrolladas de acuerdo a la planeación del cronograma. </t>
  </si>
  <si>
    <t>Durante el tercer trimestre de la vigencia 2025 se realizará: 
1.  Realizar un diagnóstico y análisis de principales retos y desafíos que se presentan con las áreas y grupos de trabajo al momento de auditar o evaluar la gestión institucional y presentar los resultados ante la Alta Dirección.
2. Consolidar los resultados de la evaluación realizada por las áreas o grupos del ICANH respecto de  gestión de la Oficina de Control Interno dutante una auditoría o evaluación para ser presentados ante la Alta Dirección.</t>
  </si>
  <si>
    <t xml:space="preserve">1. Informe Ejecutivo de resultados de principales retos y desafíos para auditar o evaluar la gestión institucional. 
2. Informe Ejecutivo de percepción de Gestión de la OCI. </t>
  </si>
  <si>
    <t>Durante el cuarto y último trimestre de la vigencia 2025 se realizará: 
1. Se solicitará a la Alta Dirección temas de interés, para ser incorporados en el Plan Integral de Gestión de Control Interno ( vigencia 2026). 
2. Consolidación de solicitudes de la Alta Dirección e incorporación dentro del Plan de trabajo de la siguiente vigencia.</t>
  </si>
  <si>
    <t>https://drive.google.com/drive/folders/1cI7tm3s9T-u6s5qJFs1I63cf3a4kj9ue?usp=drive_link</t>
  </si>
  <si>
    <t>Oficina Asesora Jurídica</t>
  </si>
  <si>
    <t>Gestión jurídica</t>
  </si>
  <si>
    <t>01_OAJ</t>
  </si>
  <si>
    <t>14.Mejora normativa</t>
  </si>
  <si>
    <t>3. Fortalecer las capacidades de respuesta oportuna en la gestión jurídica del instituto</t>
  </si>
  <si>
    <t>Seguridad jurídica y participación ciudadana fortalecida por medio de la implementación de la política normativa</t>
  </si>
  <si>
    <t xml:space="preserve">No. De actividades desarrolladas / No. De actividades programadas </t>
  </si>
  <si>
    <t>1. Procedimiento de producción normativa actualizado y adaptado a los lineamientos del DNP.
2. Respuesta a los diferentes requerimientos de Tutelas, derechos de petición, y conceptos a la Corte Constitucional  que llegan a la OAJ en el primer trimestre del año.
3. Proyección y revisión de actos administrativos internos que llegan para ser gestionados y tramitados por la AOJ durante el primer trimestre del año.</t>
  </si>
  <si>
    <t xml:space="preserve">1. Procedimiento actualizado y publicado en la página web del ICANH.
2. Informe con los diferentes radicados y reporte en cantidad de respuestas dadas a las tutelas, derechos de petición y conceptos a la Corte Constitucional durante el primer trimestre del año.
3. Informe de los actos administrativos internos proyectados por la OAJ durante el primer trimestre del año.   </t>
  </si>
  <si>
    <t>1. Se cumplió con el cronograma de la Política de Mejora Normativa socializando la fase 1, en el comité d egestión y desempeño. 
2.  Contamos con el informe de tutelas, derechos de petición y conceptos de la Corte Constitucional tramitados por la OAJ en el primer trimestre.
3. Contamos con el informe de los actos administrativos proyectados por la OAJ en el primer trimestre.</t>
  </si>
  <si>
    <t>Se cumplió con el cronograma establecido en la Política de Mejora Normativa al socializar la fase 1 en el Comité de Gestión y Desempeño, lo que garantiza el avance en la implementación de esta política.
Se dispone del informe correspondiente a las tutelas, derechos de petición y conceptos de la Corte Constitucional tramitados por la OAJ durante el primer trimestre, lo que permite un seguimiento adecuado de la gestión jurídica.
Se cuenta con el informe de los actos administrativos proyectados por la OAJ en el primer trimestre, asegurando el control y la trazabilidad de la producción normativa de la entidad.</t>
  </si>
  <si>
    <t>1. Procedimiento aprobado por la Oficina Asesora de Planeación y publicado la página web del ICANH. 
2. Respuesta a los diferentes requerimientos de Tutelas, derechos de petición, y conceptos a la Corte Constitucional  que llegan a la OAJ en el segundo  trimestre del año.
3. Proyección y revisión de actos administrativos internos que llegan para ser gestionados y tramitados por la AOJ durante el segundo trimestre del año.</t>
  </si>
  <si>
    <t xml:space="preserve">1. Procedimiento aprobado por la Oficina Asesora de Planeación y publicado en la página web del ICANH
2. Informe  con los diferentes radicados y reporte en cantidad de respuestas dadas a las tutelas, derechos y petición y conceptos a la Corte Constitucional durante el segundo trimestre del año.
3. Informe de los actos administrativos internos proyectados por la OAJ durante el segundo  trimestre del año.   </t>
  </si>
  <si>
    <t>1. Respuesta a los diferentes requerimientos de Tutelas, derechos de petición, y conceptos a la Corte Constitucional  que llegan a la OAJ en el tercer trimestre del año.
1. Proyección y revisión de actos administrativos internos que llegan para ser gestionados y tramitados por la AOJ durante el tercer trimestre del año.
2. Proyección y revisión de actos administrativos internos que llegan para ser gestionados y tramitados por la AOJ durante el tercer trimestre del año.</t>
  </si>
  <si>
    <t xml:space="preserve">1. Informe con los diferentes radicados y reporte en cantidad de respuestas dadas a las tutelas, derechos y petición y conceptos a la Corte Constitucional durante el tercer trimestre del año.
2. Informe de los actos administrativos internos proyectados por la OAJ durante el tercer  trimestre del año.   </t>
  </si>
  <si>
    <t>1. Respuesta a los diferentes requerimientos de Tutelas, derechos de petición, y conceptos a la Corte Constitucional  que llegan a la OAJ en el cuarto trimestre del año.
2. Proyección y revisión de actos administrativos internos que llegan para ser gestionados y tramitados por la AOJ durante el cuarto trimestre del año.</t>
  </si>
  <si>
    <t xml:space="preserve">1. Informe con los diferentes radicados y reporte en cantidad de respuestas dadas a las tutelas, derechos y petición y conceptos a la Corte Constitucional durante el cuarto trimestre del año.
2. Informe de los actos administrativos internos proyectados por la OAJ durante el cuarto  trimestre del año.   </t>
  </si>
  <si>
    <t>https://drive.google.com/drive/folders/1SGBGE4W1rT3nDEYA3Rom-rMB94l2_1o6?usp=drive_link</t>
  </si>
  <si>
    <t>02_AOJ</t>
  </si>
  <si>
    <t>Modelo de gestión implementado para el Área Arqueológica Protegida Serranía La Lindosa, Cerro azul, predio La Florida, Lote 2, folio de matrícula inmobiliaria No. 480-27336 Municipio San Jose del Guaviare</t>
  </si>
  <si>
    <t xml:space="preserve">Terreno adquirido </t>
  </si>
  <si>
    <t>Acciones administrativas previas para la celebración de la adquisición del predio</t>
  </si>
  <si>
    <t>1) Documento de avalúo del predio.
2) Oficios y documentos de ejecución de la ruta de saneamiento.
3) Contrato de promesa de compraventa.</t>
  </si>
  <si>
    <t>1. Avalúo del predio, se  realizó visita técnica. Avalúo en proceso de elaboración. Se hara un levantamiento topofgráfico la segunda semana de mayo
2. oficios y documentos ejecución ruta de saneamiento
3. Contrato promesa  de compraventa, se adelantó el costo de lso gastos notariales:</t>
  </si>
  <si>
    <t>El proceso de adquisición del predio avanza de manera progresiva. Actualmente, se ha realizado la visita técnica para el avalúo, el cual se encuentra en proceso de elaboración y se complementará con un levantamiento topográfico programado para la segunda semana de mayo. Paralelamente, se han gestionado los oficios y documentos requeridos para la ejecución de la ruta de saneamiento. Además, ya se formalizó un contrato de promesa de compraventa, incluyendo el anticipo de los costos notariales, lo que evidencia un compromiso firme con la adquisición del inmueble.</t>
  </si>
  <si>
    <t>Perfeccionamiento de la compraventa</t>
  </si>
  <si>
    <t>1) Escritura pública de compraventa
2) Registro ante Oficina de Instrumentos Públicos</t>
  </si>
  <si>
    <t>Finalización de la adquisición del predio.</t>
  </si>
  <si>
    <t>1) Expedición del folio de matricula inmobiliaria</t>
  </si>
  <si>
    <t>https://drive.google.com/drive/folders/1Tp-EHJ-sJu38JqnhV1dPglCaL-_skbEn?usp=drive_link</t>
  </si>
  <si>
    <t>Oficina Asesora de Planeación</t>
  </si>
  <si>
    <t>01_OAP</t>
  </si>
  <si>
    <t xml:space="preserve">1. Planeación Institucional </t>
  </si>
  <si>
    <t>Planeación institucional fortalecida (análisis, seguimiento y divulgación) para la toma de decisiones oportuna por parte de la alta dirección.</t>
  </si>
  <si>
    <t xml:space="preserve">Efectividad </t>
  </si>
  <si>
    <t>Número de boletines presentados</t>
  </si>
  <si>
    <t xml:space="preserve">Boletín de planeación institucional divulgado </t>
  </si>
  <si>
    <t>Boletín publicado</t>
  </si>
  <si>
    <t>Durante el mes de febrero el equipo de la Oficina Asesora de Planeación presentó y divulgó en el comité directivo y el comité institucional de gestión y desempeño el boletín de planeación institucional. Durante esta exposición se dio a conocer los resultados del cierre de la vigencia 2024 frente al seguimiento de la ejecución presupuestal, Plan de Acción Institucional, Plan Estratégico Institucional y sistema de gestión institucional. 
Este boletín se publicó en la sede electrónica y la intranet institucional.</t>
  </si>
  <si>
    <t xml:space="preserve">Presentación del boletín en comité directivo con su respectiva publicación en la sede electrónica </t>
  </si>
  <si>
    <t>Boletín</t>
  </si>
  <si>
    <t>https://drive.google.com/drive/folders/1_lK7ljXRwUaM-c7QsYFX4uQxDzmv_EG8?usp=drive_link</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</si>
</sst>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_-* #,##0.00_-;\-* #,##0.00_-;_-* &quot;-&quot;??_-;_-@"/>
    <numFmt numFmtId="165" formatCode="_-* #,##0_-;\-* #,##0_-;_-* &quot;-&quot;??_-;_-@"/>
    <numFmt numFmtId="166" formatCode="_-* #,##0.0_-;\-* #,##0.0_-;_-* &quot;-&quot;??_-;_-@"/>
    <numFmt numFmtId="167" formatCode="D/M/YYYY"/>
    <numFmt numFmtId="168" formatCode="_-&quot;$&quot;\ * #,##0.00_-;\-&quot;$&quot;\ * #,##0.00_-;_-&quot;$&quot;\ * &quot;-&quot;??_-;_-@"/>
  </numFmts>
  <fonts count="29">
    <font>
      <sz val="11.0"/>
      <color theme="1"/>
      <name val="Arial"/>
      <scheme val="minor"/>
    </font>
    <font>
      <b/>
      <sz val="12.0"/>
      <color theme="1"/>
      <name val="Calibri"/>
    </font>
    <font/>
    <font>
      <sz val="12.0"/>
      <color theme="1"/>
      <name val="Calibri"/>
    </font>
    <font>
      <b/>
      <sz val="14.0"/>
      <color theme="0"/>
      <name val="Calibri"/>
    </font>
    <font>
      <sz val="14.0"/>
      <color theme="1"/>
      <name val="Calibri"/>
    </font>
    <font>
      <sz val="9.0"/>
      <color theme="1"/>
      <name val="Arial"/>
    </font>
    <font>
      <sz val="12.0"/>
      <color rgb="FF000000"/>
      <name val="Calibri"/>
    </font>
    <font>
      <b/>
      <sz val="11.0"/>
      <color rgb="FFFA7D00"/>
      <name val="Calibri"/>
    </font>
    <font>
      <sz val="14.0"/>
      <color theme="1"/>
      <name val="Arial"/>
    </font>
    <font>
      <sz val="11.0"/>
      <color theme="1"/>
      <name val="Arial"/>
    </font>
    <font>
      <b/>
      <sz val="13.0"/>
      <color theme="1"/>
      <name val="Arial"/>
    </font>
    <font>
      <sz val="13.0"/>
      <color theme="1"/>
      <name val="Calibri"/>
    </font>
    <font>
      <b/>
      <sz val="11.0"/>
      <color theme="1"/>
      <name val="Arial"/>
    </font>
    <font>
      <b/>
      <sz val="13.0"/>
      <color theme="1"/>
      <name val="Calibri"/>
    </font>
    <font>
      <b/>
      <sz val="14.0"/>
      <color theme="1"/>
      <name val="Arial"/>
    </font>
    <font>
      <sz val="13.0"/>
      <color theme="1"/>
      <name val="Arial"/>
    </font>
    <font>
      <sz val="13.0"/>
      <color rgb="FF000000"/>
      <name val="Arial"/>
    </font>
    <font>
      <sz val="12.0"/>
      <color rgb="FF000000"/>
      <name val="Arial"/>
    </font>
    <font>
      <sz val="12.0"/>
      <color theme="1"/>
      <name val="Arial"/>
    </font>
    <font>
      <b/>
      <sz val="12.0"/>
      <color theme="1"/>
      <name val="Arial"/>
    </font>
    <font>
      <b/>
      <sz val="12.0"/>
      <color rgb="FF000000"/>
      <name val="Arial"/>
    </font>
    <font>
      <sz val="8.0"/>
      <color theme="1"/>
      <name val="Arial"/>
    </font>
    <font>
      <b/>
      <sz val="14.0"/>
      <color theme="1"/>
      <name val="Calibri"/>
    </font>
    <font>
      <sz val="16.0"/>
      <color rgb="FFC00000"/>
      <name val="Arial"/>
    </font>
    <font>
      <sz val="8.0"/>
      <color theme="1"/>
      <name val="Calibri"/>
    </font>
    <font>
      <sz val="8.0"/>
      <color rgb="FF000000"/>
      <name val="Arial"/>
    </font>
    <font>
      <sz val="11.0"/>
      <color theme="1"/>
      <name val="Calibri"/>
    </font>
    <font>
      <sz val="8.0"/>
      <color rgb="FFFF00FF"/>
      <name val="Calibri"/>
    </font>
  </fonts>
  <fills count="18">
    <fill>
      <patternFill patternType="none"/>
    </fill>
    <fill>
      <patternFill patternType="lightGray"/>
    </fill>
    <fill>
      <patternFill patternType="solid">
        <fgColor rgb="FFDBDADA"/>
        <bgColor rgb="FFDBDADA"/>
      </patternFill>
    </fill>
    <fill>
      <patternFill patternType="solid">
        <fgColor rgb="FFA5A5A5"/>
        <bgColor rgb="FFA5A5A5"/>
      </patternFill>
    </fill>
    <fill>
      <patternFill patternType="solid">
        <fgColor rgb="FFF2F2F2"/>
        <bgColor rgb="FFF2F2F2"/>
      </patternFill>
    </fill>
    <fill>
      <patternFill patternType="solid">
        <fgColor theme="0"/>
        <bgColor theme="0"/>
      </patternFill>
    </fill>
    <fill>
      <patternFill patternType="solid">
        <fgColor rgb="FFE5B8B7"/>
        <bgColor rgb="FFE5B8B7"/>
      </patternFill>
    </fill>
    <fill>
      <patternFill patternType="solid">
        <fgColor rgb="FFF2DBDB"/>
        <bgColor rgb="FFF2DBDB"/>
      </patternFill>
    </fill>
    <fill>
      <patternFill patternType="solid">
        <fgColor rgb="FFFFFFFF"/>
        <bgColor rgb="FFFFFFFF"/>
      </patternFill>
    </fill>
    <fill>
      <patternFill patternType="solid">
        <fgColor rgb="FFD8D8D8"/>
        <bgColor rgb="FFD8D8D8"/>
      </patternFill>
    </fill>
    <fill>
      <patternFill patternType="solid">
        <fgColor rgb="FFFEF2CB"/>
        <bgColor rgb="FFFEF2CB"/>
      </patternFill>
    </fill>
    <fill>
      <patternFill patternType="solid">
        <fgColor rgb="FF99CCFF"/>
        <bgColor rgb="FF99CCFF"/>
      </patternFill>
    </fill>
    <fill>
      <patternFill patternType="solid">
        <fgColor rgb="FFC5E0B3"/>
        <bgColor rgb="FFC5E0B3"/>
      </patternFill>
    </fill>
    <fill>
      <patternFill patternType="solid">
        <fgColor rgb="FFFFD965"/>
        <bgColor rgb="FFFFD965"/>
      </patternFill>
    </fill>
    <fill>
      <patternFill patternType="solid">
        <fgColor rgb="FFC8C8C8"/>
        <bgColor rgb="FFC8C8C8"/>
      </patternFill>
    </fill>
    <fill>
      <patternFill patternType="solid">
        <fgColor rgb="FFD9DEBA"/>
        <bgColor rgb="FFD9DEBA"/>
      </patternFill>
    </fill>
    <fill>
      <patternFill patternType="solid">
        <fgColor rgb="FFAFF0E0"/>
        <bgColor rgb="FFAFF0E0"/>
      </patternFill>
    </fill>
    <fill>
      <patternFill patternType="solid">
        <fgColor rgb="FFFFFF00"/>
        <bgColor rgb="FFFFFF00"/>
      </patternFill>
    </fill>
  </fills>
  <borders count="79">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double">
        <color rgb="FF3F3F3F"/>
      </left>
      <right style="double">
        <color rgb="FF3F3F3F"/>
      </right>
      <top style="double">
        <color rgb="FF3F3F3F"/>
      </top>
      <bottom style="double">
        <color rgb="FF3F3F3F"/>
      </bottom>
    </border>
    <border>
      <left style="double">
        <color rgb="FF3F3F3F"/>
      </left>
      <right style="double">
        <color rgb="FF3F3F3F"/>
      </right>
      <top style="double">
        <color rgb="FF3F3F3F"/>
      </top>
      <bottom/>
    </border>
    <border>
      <top style="double">
        <color rgb="FF3F3F3F"/>
      </top>
    </border>
    <border>
      <left style="medium">
        <color rgb="FF000000"/>
      </left>
      <right style="medium">
        <color rgb="FF000000"/>
      </right>
      <top style="medium">
        <color rgb="FF000000"/>
      </top>
    </border>
    <border>
      <right style="medium">
        <color rgb="FF000000"/>
      </right>
      <top style="medium">
        <color rgb="FFCCCCCC"/>
      </top>
      <bottom style="medium">
        <color rgb="FF000000"/>
      </bottom>
    </border>
    <border>
      <left style="medium">
        <color rgb="FFCCCCCC"/>
      </left>
      <right style="medium">
        <color rgb="FF000000"/>
      </right>
      <top style="medium">
        <color rgb="FFCCCCCC"/>
      </top>
      <bottom style="medium">
        <color rgb="FF000000"/>
      </bottom>
    </border>
    <border>
      <left style="medium">
        <color rgb="FF000000"/>
      </left>
      <right style="medium">
        <color rgb="FF000000"/>
      </right>
      <top style="medium">
        <color rgb="FF000000"/>
      </top>
      <bottom style="medium">
        <color rgb="FF000000"/>
      </bottom>
    </border>
    <border>
      <bottom style="medium">
        <color rgb="FF000000"/>
      </bottom>
    </border>
    <border>
      <left style="medium">
        <color rgb="FF000000"/>
      </left>
      <right style="medium">
        <color rgb="FF000000"/>
      </right>
      <bottom style="medium">
        <color rgb="FF000000"/>
      </bottom>
    </border>
    <border>
      <left style="medium">
        <color rgb="FFCCCCCC"/>
      </left>
      <right style="medium">
        <color rgb="FF000000"/>
      </right>
      <bottom style="medium">
        <color rgb="FF000000"/>
      </bottom>
    </border>
    <border>
      <left style="medium">
        <color rgb="FF000000"/>
      </left>
      <right style="medium">
        <color rgb="FF000000"/>
      </right>
    </border>
    <border>
      <left style="medium">
        <color rgb="FFCCCCCC"/>
      </left>
      <right style="medium">
        <color rgb="FF000000"/>
      </right>
      <top style="medium">
        <color rgb="FFCCCCCC"/>
      </top>
    </border>
    <border>
      <left style="medium">
        <color rgb="FF000000"/>
      </left>
      <right style="medium">
        <color rgb="FF000000"/>
      </right>
      <top style="medium">
        <color rgb="FFCCCCCC"/>
      </top>
      <bottom style="medium">
        <color rgb="FF000000"/>
      </bottom>
    </border>
    <border>
      <left style="medium">
        <color rgb="FF000000"/>
      </left>
      <right style="medium">
        <color rgb="FF000000"/>
      </right>
      <top style="medium">
        <color rgb="FFCCCCCC"/>
      </top>
    </border>
    <border>
      <left style="medium">
        <color rgb="FFCCCCCC"/>
      </left>
      <top style="medium">
        <color rgb="FFCCCCCC"/>
      </top>
      <bottom style="medium">
        <color rgb="FF000000"/>
      </bottom>
    </border>
    <border>
      <left style="medium">
        <color rgb="FFCCCCCC"/>
      </left>
      <right style="medium">
        <color rgb="FF000000"/>
      </right>
    </border>
    <border>
      <left style="thin">
        <color rgb="FF7F7F7F"/>
      </left>
      <right style="thin">
        <color rgb="FF7F7F7F"/>
      </right>
      <top style="thin">
        <color rgb="FF7F7F7F"/>
      </top>
      <bottom style="thin">
        <color rgb="FF7F7F7F"/>
      </bottom>
    </border>
    <border>
      <right style="medium">
        <color rgb="FF000000"/>
      </right>
      <top style="medium">
        <color rgb="FF000000"/>
      </top>
      <bottom style="medium">
        <color rgb="FF000000"/>
      </bottom>
    </border>
    <border>
      <left/>
      <right/>
      <top/>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top/>
      <bottom/>
    </border>
    <border>
      <left/>
      <right style="medium">
        <color rgb="FF000000"/>
      </right>
      <top/>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thin">
        <color rgb="FF000000"/>
      </right>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medium">
        <color rgb="FF000000"/>
      </left>
      <top style="medium">
        <color rgb="FF000000"/>
      </top>
      <bottom style="medium">
        <color rgb="FF000000"/>
      </bottom>
    </border>
    <border>
      <top style="medium">
        <color rgb="FF000000"/>
      </top>
      <bottom style="medium">
        <color rgb="FF000000"/>
      </bottom>
    </border>
    <border>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border>
    <border>
      <right style="thin">
        <color rgb="FF000000"/>
      </right>
    </border>
    <border>
      <right style="medium">
        <color rgb="FF000000"/>
      </right>
      <top style="medium">
        <color rgb="FF000000"/>
      </top>
    </border>
    <border>
      <left/>
      <right style="thin">
        <color rgb="FF000000"/>
      </right>
      <top/>
      <bottom style="thin">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right style="thin">
        <color rgb="FF000000"/>
      </right>
      <top/>
      <bottom style="medium">
        <color rgb="FF000000"/>
      </bottom>
    </border>
    <border>
      <left style="thin">
        <color rgb="FF000000"/>
      </left>
      <right style="medium">
        <color rgb="FF000000"/>
      </right>
      <top/>
      <bottom style="medium">
        <color rgb="FF000000"/>
      </bottom>
    </border>
    <border>
      <left style="thin">
        <color rgb="FF000000"/>
      </left>
      <right/>
      <top style="thin">
        <color rgb="FF000000"/>
      </top>
      <bottom style="thin">
        <color rgb="FF000000"/>
      </bottom>
    </border>
    <border>
      <left style="dotted">
        <color rgb="FF000000"/>
      </left>
      <right style="dotted">
        <color rgb="FF000000"/>
      </right>
      <top style="dotted">
        <color rgb="FF000000"/>
      </top>
      <bottom style="dotted">
        <color rgb="FF000000"/>
      </bottom>
    </border>
    <border>
      <left style="dotted">
        <color rgb="FF000000"/>
      </left>
      <right style="dotted">
        <color rgb="FF000000"/>
      </right>
      <bottom style="dotted">
        <color rgb="FF000000"/>
      </bottom>
    </border>
    <border>
      <left style="dotted">
        <color rgb="FF000000"/>
      </left>
      <top style="dotted">
        <color rgb="FF000000"/>
      </top>
      <bottom style="dotted">
        <color rgb="FF000000"/>
      </bottom>
    </border>
    <border>
      <left style="thin">
        <color rgb="FF000000"/>
      </left>
    </border>
    <border>
      <left style="dotted">
        <color rgb="FF000000"/>
      </left>
      <right style="dotted">
        <color rgb="FF000000"/>
      </right>
      <top style="dotted">
        <color rgb="FF000000"/>
      </top>
    </border>
    <border>
      <left style="thin">
        <color rgb="FF000000"/>
      </left>
      <right style="thin">
        <color rgb="FF000000"/>
      </right>
      <top style="thin">
        <color rgb="FF000000"/>
      </top>
      <bottom/>
    </border>
    <border>
      <left style="thin">
        <color rgb="FF000000"/>
      </left>
      <right style="thin">
        <color rgb="FF000000"/>
      </right>
      <top style="thin">
        <color rgb="FF000000"/>
      </top>
      <bottom style="dotted">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right style="dotted">
        <color rgb="FF000000"/>
      </right>
      <top style="dotted">
        <color rgb="FF000000"/>
      </top>
      <bottom style="dotted">
        <color rgb="FF000000"/>
      </bottom>
    </border>
    <border>
      <left style="dotted">
        <color rgb="FF000000"/>
      </left>
      <right style="thin">
        <color rgb="FF000000"/>
      </right>
      <top style="dotted">
        <color rgb="FF000000"/>
      </top>
      <bottom style="dotted">
        <color rgb="FF000000"/>
      </bottom>
    </border>
    <border>
      <left style="thin">
        <color rgb="FF000000"/>
      </left>
      <right/>
      <top/>
      <bottom style="medium">
        <color rgb="FF000000"/>
      </bottom>
    </border>
  </borders>
  <cellStyleXfs count="1">
    <xf borderId="0" fillId="0" fontId="0" numFmtId="0" applyAlignment="1" applyFont="1"/>
  </cellStyleXfs>
  <cellXfs count="196">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horizontal="center" vertical="center"/>
    </xf>
    <xf borderId="4" fillId="0" fontId="2" numFmtId="0" xfId="0" applyBorder="1" applyFont="1"/>
    <xf borderId="5" fillId="0" fontId="2" numFmtId="0" xfId="0" applyBorder="1" applyFont="1"/>
    <xf borderId="6" fillId="0" fontId="2" numFmtId="0" xfId="0" applyBorder="1" applyFont="1"/>
    <xf borderId="0" fillId="0" fontId="3" numFmtId="0" xfId="0" applyAlignment="1" applyFont="1">
      <alignment horizontal="center" shrinkToFit="0" vertical="center" wrapText="1"/>
    </xf>
    <xf borderId="7" fillId="3" fontId="4" numFmtId="0" xfId="0" applyAlignment="1" applyBorder="1" applyFill="1" applyFont="1">
      <alignment horizontal="center" shrinkToFit="0" vertical="center" wrapText="1"/>
    </xf>
    <xf borderId="8" fillId="3" fontId="4" numFmtId="0" xfId="0" applyAlignment="1" applyBorder="1" applyFont="1">
      <alignment horizontal="center" shrinkToFit="0" vertical="center" wrapText="1"/>
    </xf>
    <xf borderId="0" fillId="0" fontId="5" numFmtId="0" xfId="0" applyAlignment="1" applyFont="1">
      <alignment horizontal="center" vertical="center"/>
    </xf>
    <xf borderId="9" fillId="0" fontId="3" numFmtId="0" xfId="0" applyAlignment="1" applyBorder="1" applyFont="1">
      <alignment horizontal="center" shrinkToFit="0" vertical="center" wrapText="1"/>
    </xf>
    <xf borderId="10" fillId="0" fontId="3" numFmtId="0" xfId="0" applyAlignment="1" applyBorder="1" applyFont="1">
      <alignment horizontal="center" shrinkToFit="0" vertical="center" wrapText="1"/>
    </xf>
    <xf borderId="11" fillId="0" fontId="3" numFmtId="0" xfId="0" applyAlignment="1" applyBorder="1" applyFont="1">
      <alignment horizontal="center" shrinkToFit="0" vertical="center" wrapText="1"/>
    </xf>
    <xf borderId="12" fillId="0" fontId="3" numFmtId="0" xfId="0" applyAlignment="1" applyBorder="1" applyFont="1">
      <alignment horizontal="center" shrinkToFit="0" vertical="center" wrapText="1"/>
    </xf>
    <xf borderId="13" fillId="0" fontId="3" numFmtId="0" xfId="0" applyAlignment="1" applyBorder="1" applyFont="1">
      <alignment horizontal="center" shrinkToFit="0" vertical="center" wrapText="1"/>
    </xf>
    <xf borderId="14" fillId="0" fontId="2" numFmtId="0" xfId="0" applyBorder="1" applyFont="1"/>
    <xf borderId="15" fillId="0" fontId="3" numFmtId="0" xfId="0" applyAlignment="1" applyBorder="1" applyFont="1">
      <alignment horizontal="center" shrinkToFit="0" vertical="center" wrapText="1"/>
    </xf>
    <xf borderId="16" fillId="0" fontId="3" numFmtId="0" xfId="0" applyAlignment="1" applyBorder="1" applyFont="1">
      <alignment horizontal="center" shrinkToFit="0" vertical="center" wrapText="1"/>
    </xf>
    <xf borderId="17" fillId="0" fontId="2" numFmtId="0" xfId="0" applyBorder="1" applyFont="1"/>
    <xf borderId="18" fillId="0" fontId="3" numFmtId="0" xfId="0" applyAlignment="1" applyBorder="1" applyFont="1">
      <alignment horizontal="center" shrinkToFit="0" vertical="center" wrapText="1"/>
    </xf>
    <xf borderId="15" fillId="0" fontId="2" numFmtId="0" xfId="0" applyBorder="1" applyFont="1"/>
    <xf borderId="13" fillId="0" fontId="6" numFmtId="0" xfId="0" applyAlignment="1" applyBorder="1" applyFont="1">
      <alignment shrinkToFit="0" vertical="center" wrapText="1"/>
    </xf>
    <xf borderId="19" fillId="0" fontId="6" numFmtId="0" xfId="0" applyAlignment="1" applyBorder="1" applyFont="1">
      <alignment shrinkToFit="0" vertical="center" wrapText="1"/>
    </xf>
    <xf borderId="12" fillId="0" fontId="7" numFmtId="0" xfId="0" applyAlignment="1" applyBorder="1" applyFont="1">
      <alignment horizontal="center" shrinkToFit="0" vertical="center" wrapText="1"/>
    </xf>
    <xf borderId="20" fillId="0" fontId="6" numFmtId="0" xfId="0" applyAlignment="1" applyBorder="1" applyFont="1">
      <alignment shrinkToFit="0" vertical="center" wrapText="1"/>
    </xf>
    <xf borderId="21" fillId="0" fontId="3" numFmtId="0" xfId="0" applyAlignment="1" applyBorder="1" applyFont="1">
      <alignment horizontal="center" shrinkToFit="0" vertical="center" wrapText="1"/>
    </xf>
    <xf borderId="11" fillId="0" fontId="7" numFmtId="0" xfId="0" applyAlignment="1" applyBorder="1" applyFont="1">
      <alignment horizontal="center" shrinkToFit="0" vertical="center" wrapText="1"/>
    </xf>
    <xf borderId="22" fillId="0" fontId="3" numFmtId="0" xfId="0" applyAlignment="1" applyBorder="1" applyFont="1">
      <alignment horizontal="center" shrinkToFit="0" vertical="center" wrapText="1"/>
    </xf>
    <xf borderId="23" fillId="4" fontId="8" numFmtId="0" xfId="0" applyAlignment="1" applyBorder="1" applyFill="1" applyFont="1">
      <alignment horizontal="center" vertical="center"/>
    </xf>
    <xf borderId="24" fillId="0" fontId="3" numFmtId="0" xfId="0" applyAlignment="1" applyBorder="1" applyFont="1">
      <alignment horizontal="center" shrinkToFit="0" vertical="center" wrapText="1"/>
    </xf>
    <xf borderId="19" fillId="0" fontId="3" numFmtId="0" xfId="0" applyAlignment="1" applyBorder="1" applyFont="1">
      <alignment horizontal="center" shrinkToFit="0" vertical="center" wrapText="1"/>
    </xf>
    <xf borderId="25" fillId="5" fontId="9" numFmtId="0" xfId="0" applyBorder="1" applyFill="1" applyFont="1"/>
    <xf borderId="25" fillId="5" fontId="9" numFmtId="0" xfId="0" applyAlignment="1" applyBorder="1" applyFont="1">
      <alignment shrinkToFit="0" wrapText="1"/>
    </xf>
    <xf borderId="26" fillId="5" fontId="10" numFmtId="0" xfId="0" applyAlignment="1" applyBorder="1" applyFont="1">
      <alignment horizontal="center" vertical="center"/>
    </xf>
    <xf borderId="27" fillId="5" fontId="10" numFmtId="0" xfId="0" applyAlignment="1" applyBorder="1" applyFont="1">
      <alignment horizontal="center" vertical="center"/>
    </xf>
    <xf borderId="27" fillId="5" fontId="10" numFmtId="0" xfId="0" applyAlignment="1" applyBorder="1" applyFont="1">
      <alignment horizontal="center" shrinkToFit="0" vertical="center" wrapText="1"/>
    </xf>
    <xf borderId="28" fillId="5" fontId="10" numFmtId="0" xfId="0" applyAlignment="1" applyBorder="1" applyFont="1">
      <alignment horizontal="center" vertical="center"/>
    </xf>
    <xf borderId="25" fillId="5" fontId="10" numFmtId="0" xfId="0" applyAlignment="1" applyBorder="1" applyFont="1">
      <alignment horizontal="center" vertical="center"/>
    </xf>
    <xf borderId="29" fillId="5" fontId="10" numFmtId="0" xfId="0" applyAlignment="1" applyBorder="1" applyFont="1">
      <alignment horizontal="center" vertical="center"/>
    </xf>
    <xf borderId="25" fillId="5" fontId="10" numFmtId="0" xfId="0" applyAlignment="1" applyBorder="1" applyFont="1">
      <alignment horizontal="center" shrinkToFit="0" vertical="center" wrapText="1"/>
    </xf>
    <xf borderId="30" fillId="5" fontId="10" numFmtId="0" xfId="0" applyAlignment="1" applyBorder="1" applyFont="1">
      <alignment horizontal="center" vertical="center"/>
    </xf>
    <xf borderId="25" fillId="5" fontId="11" numFmtId="0" xfId="0" applyAlignment="1" applyBorder="1" applyFont="1">
      <alignment horizontal="center" vertical="center"/>
    </xf>
    <xf borderId="0" fillId="0" fontId="12" numFmtId="0" xfId="0" applyFont="1"/>
    <xf borderId="25" fillId="5" fontId="13" numFmtId="0" xfId="0" applyAlignment="1" applyBorder="1" applyFont="1">
      <alignment vertical="center"/>
    </xf>
    <xf borderId="30" fillId="5" fontId="13" numFmtId="0" xfId="0" applyAlignment="1" applyBorder="1" applyFont="1">
      <alignment vertical="center"/>
    </xf>
    <xf borderId="0" fillId="0" fontId="14" numFmtId="0" xfId="0" applyFont="1"/>
    <xf borderId="25" fillId="5" fontId="10" numFmtId="0" xfId="0" applyAlignment="1" applyBorder="1" applyFont="1">
      <alignment vertical="center"/>
    </xf>
    <xf borderId="30" fillId="5" fontId="10" numFmtId="0" xfId="0" applyAlignment="1" applyBorder="1" applyFont="1">
      <alignment vertical="center"/>
    </xf>
    <xf borderId="25" fillId="5" fontId="13" numFmtId="0" xfId="0" applyAlignment="1" applyBorder="1" applyFont="1">
      <alignment horizontal="center" vertical="center"/>
    </xf>
    <xf borderId="25" fillId="5" fontId="13" numFmtId="0" xfId="0" applyAlignment="1" applyBorder="1" applyFont="1">
      <alignment horizontal="center" shrinkToFit="0" vertical="center" wrapText="1"/>
    </xf>
    <xf borderId="30" fillId="5" fontId="13" numFmtId="0" xfId="0" applyAlignment="1" applyBorder="1" applyFont="1">
      <alignment horizontal="center" vertical="center"/>
    </xf>
    <xf borderId="31" fillId="6" fontId="11" numFmtId="0" xfId="0" applyAlignment="1" applyBorder="1" applyFill="1" applyFont="1">
      <alignment horizontal="center" shrinkToFit="0" vertical="center" wrapText="1"/>
    </xf>
    <xf borderId="32" fillId="6" fontId="11" numFmtId="0" xfId="0" applyAlignment="1" applyBorder="1" applyFont="1">
      <alignment horizontal="center" shrinkToFit="0" vertical="center" wrapText="1"/>
    </xf>
    <xf borderId="33" fillId="6" fontId="11" numFmtId="0" xfId="0" applyAlignment="1" applyBorder="1" applyFont="1">
      <alignment horizontal="center" vertical="center"/>
    </xf>
    <xf borderId="34" fillId="0" fontId="12" numFmtId="0" xfId="0" applyBorder="1" applyFont="1"/>
    <xf borderId="35" fillId="0" fontId="12" numFmtId="0" xfId="0" applyBorder="1" applyFont="1"/>
    <xf borderId="25" fillId="5" fontId="15" numFmtId="0" xfId="0" applyAlignment="1" applyBorder="1" applyFont="1">
      <alignment horizontal="center" vertical="center"/>
    </xf>
    <xf borderId="25" fillId="5" fontId="16" numFmtId="0" xfId="0" applyAlignment="1" applyBorder="1" applyFont="1">
      <alignment horizontal="center" vertical="center"/>
    </xf>
    <xf borderId="36" fillId="6" fontId="11" numFmtId="0" xfId="0" applyAlignment="1" applyBorder="1" applyFont="1">
      <alignment horizontal="center" shrinkToFit="0" vertical="center" wrapText="1"/>
    </xf>
    <xf borderId="37" fillId="6" fontId="11" numFmtId="0" xfId="0" applyAlignment="1" applyBorder="1" applyFont="1">
      <alignment horizontal="center" shrinkToFit="0" vertical="center" wrapText="1"/>
    </xf>
    <xf borderId="38" fillId="7" fontId="11" numFmtId="0" xfId="0" applyAlignment="1" applyBorder="1" applyFill="1" applyFont="1">
      <alignment horizontal="center" shrinkToFit="0" vertical="center" wrapText="1"/>
    </xf>
    <xf borderId="39" fillId="7" fontId="11" numFmtId="0" xfId="0" applyAlignment="1" applyBorder="1" applyFont="1">
      <alignment horizontal="center" shrinkToFit="0" vertical="center" wrapText="1"/>
    </xf>
    <xf borderId="25" fillId="5" fontId="15" numFmtId="0" xfId="0" applyAlignment="1" applyBorder="1" applyFont="1">
      <alignment horizontal="center" shrinkToFit="0" vertical="center" wrapText="1"/>
    </xf>
    <xf borderId="40" fillId="0" fontId="16" numFmtId="0" xfId="0" applyAlignment="1" applyBorder="1" applyFont="1">
      <alignment horizontal="left" shrinkToFit="0" vertical="center" wrapText="1"/>
    </xf>
    <xf borderId="41" fillId="5" fontId="16" numFmtId="0" xfId="0" applyAlignment="1" applyBorder="1" applyFont="1">
      <alignment horizontal="center" vertical="center"/>
    </xf>
    <xf borderId="41" fillId="5" fontId="16" numFmtId="0" xfId="0" applyAlignment="1" applyBorder="1" applyFont="1">
      <alignment horizontal="left" shrinkToFit="0" vertical="center" wrapText="1"/>
    </xf>
    <xf borderId="42" fillId="0" fontId="16" numFmtId="0" xfId="0" applyAlignment="1" applyBorder="1" applyFont="1">
      <alignment horizontal="center" shrinkToFit="0" vertical="center" wrapText="1"/>
    </xf>
    <xf borderId="42" fillId="0" fontId="16" numFmtId="0" xfId="0" applyAlignment="1" applyBorder="1" applyFont="1">
      <alignment horizontal="left" shrinkToFit="0" vertical="center" wrapText="1"/>
    </xf>
    <xf borderId="41" fillId="5" fontId="16" numFmtId="0" xfId="0" applyAlignment="1" applyBorder="1" applyFont="1">
      <alignment shrinkToFit="0" vertical="center" wrapText="1"/>
    </xf>
    <xf borderId="41" fillId="5" fontId="16" numFmtId="0" xfId="0" applyAlignment="1" applyBorder="1" applyFont="1">
      <alignment horizontal="center" shrinkToFit="0" vertical="center" wrapText="1"/>
    </xf>
    <xf borderId="43" fillId="5" fontId="16" numFmtId="0" xfId="0" applyAlignment="1" applyBorder="1" applyFont="1">
      <alignment horizontal="center" vertical="center"/>
    </xf>
    <xf borderId="25" fillId="5" fontId="16" numFmtId="0" xfId="0" applyAlignment="1" applyBorder="1" applyFont="1">
      <alignment horizontal="center" shrinkToFit="0" vertical="center" wrapText="1"/>
    </xf>
    <xf borderId="44" fillId="0" fontId="16" numFmtId="0" xfId="0" applyAlignment="1" applyBorder="1" applyFont="1">
      <alignment horizontal="left" shrinkToFit="0" vertical="center" wrapText="1"/>
    </xf>
    <xf borderId="45" fillId="5" fontId="16" numFmtId="0" xfId="0" applyAlignment="1" applyBorder="1" applyFont="1">
      <alignment horizontal="center" vertical="center"/>
    </xf>
    <xf borderId="45" fillId="5" fontId="16" numFmtId="0" xfId="0" applyAlignment="1" applyBorder="1" applyFont="1">
      <alignment shrinkToFit="0" vertical="center" wrapText="1"/>
    </xf>
    <xf borderId="45" fillId="0" fontId="16" numFmtId="0" xfId="0" applyAlignment="1" applyBorder="1" applyFont="1">
      <alignment horizontal="center" shrinkToFit="0" vertical="center" wrapText="1"/>
    </xf>
    <xf borderId="45" fillId="0" fontId="16" numFmtId="0" xfId="0" applyAlignment="1" applyBorder="1" applyFont="1">
      <alignment horizontal="left" shrinkToFit="0" vertical="center" wrapText="1"/>
    </xf>
    <xf borderId="45" fillId="5" fontId="16" numFmtId="0" xfId="0" applyAlignment="1" applyBorder="1" applyFont="1">
      <alignment horizontal="center" shrinkToFit="0" vertical="center" wrapText="1"/>
    </xf>
    <xf borderId="46" fillId="5" fontId="16" numFmtId="0" xfId="0" applyAlignment="1" applyBorder="1" applyFont="1">
      <alignment horizontal="center" vertical="center"/>
    </xf>
    <xf borderId="25" fillId="5" fontId="16" numFmtId="0" xfId="0" applyBorder="1" applyFont="1"/>
    <xf borderId="25" fillId="5" fontId="16" numFmtId="0" xfId="0" applyAlignment="1" applyBorder="1" applyFont="1">
      <alignment vertical="center"/>
    </xf>
    <xf borderId="45" fillId="5" fontId="16" numFmtId="164" xfId="0" applyAlignment="1" applyBorder="1" applyFont="1" applyNumberFormat="1">
      <alignment horizontal="center" vertical="center"/>
    </xf>
    <xf borderId="45" fillId="5" fontId="16" numFmtId="9" xfId="0" applyAlignment="1" applyBorder="1" applyFont="1" applyNumberFormat="1">
      <alignment horizontal="center" shrinkToFit="0" vertical="center" wrapText="1"/>
    </xf>
    <xf borderId="45" fillId="5" fontId="16" numFmtId="3" xfId="0" applyAlignment="1" applyBorder="1" applyFont="1" applyNumberFormat="1">
      <alignment horizontal="center" vertical="center"/>
    </xf>
    <xf borderId="45" fillId="5" fontId="16" numFmtId="9" xfId="0" applyAlignment="1" applyBorder="1" applyFont="1" applyNumberFormat="1">
      <alignment horizontal="center" vertical="center"/>
    </xf>
    <xf borderId="46" fillId="5" fontId="16" numFmtId="9" xfId="0" applyAlignment="1" applyBorder="1" applyFont="1" applyNumberFormat="1">
      <alignment horizontal="center" vertical="center"/>
    </xf>
    <xf borderId="45" fillId="5" fontId="16" numFmtId="0" xfId="0" applyAlignment="1" applyBorder="1" applyFont="1">
      <alignment horizontal="left" shrinkToFit="0" vertical="center" wrapText="1"/>
    </xf>
    <xf borderId="45" fillId="0" fontId="16" numFmtId="0" xfId="0" applyAlignment="1" applyBorder="1" applyFont="1">
      <alignment horizontal="center" vertical="center"/>
    </xf>
    <xf borderId="45" fillId="8" fontId="17" numFmtId="9" xfId="0" applyAlignment="1" applyBorder="1" applyFill="1" applyFont="1" applyNumberFormat="1">
      <alignment horizontal="center" vertical="center"/>
    </xf>
    <xf borderId="45" fillId="0" fontId="16" numFmtId="9" xfId="0" applyAlignment="1" applyBorder="1" applyFont="1" applyNumberFormat="1">
      <alignment horizontal="center" vertical="center"/>
    </xf>
    <xf borderId="47" fillId="0" fontId="16" numFmtId="0" xfId="0" applyAlignment="1" applyBorder="1" applyFont="1">
      <alignment horizontal="left" shrinkToFit="0" vertical="center" wrapText="1"/>
    </xf>
    <xf borderId="38" fillId="5" fontId="16" numFmtId="0" xfId="0" applyAlignment="1" applyBorder="1" applyFont="1">
      <alignment horizontal="center" vertical="center"/>
    </xf>
    <xf borderId="38" fillId="0" fontId="16" numFmtId="0" xfId="0" applyAlignment="1" applyBorder="1" applyFont="1">
      <alignment horizontal="left" shrinkToFit="0" vertical="center" wrapText="1"/>
    </xf>
    <xf borderId="38" fillId="0" fontId="16" numFmtId="0" xfId="0" applyAlignment="1" applyBorder="1" applyFont="1">
      <alignment horizontal="center" vertical="center"/>
    </xf>
    <xf borderId="38" fillId="5" fontId="16" numFmtId="164" xfId="0" applyAlignment="1" applyBorder="1" applyFont="1" applyNumberFormat="1">
      <alignment horizontal="center" vertical="center"/>
    </xf>
    <xf borderId="39" fillId="5" fontId="16" numFmtId="0" xfId="0" applyAlignment="1" applyBorder="1" applyFont="1">
      <alignment horizontal="center" vertical="center"/>
    </xf>
    <xf borderId="0" fillId="0" fontId="18" numFmtId="0" xfId="0" applyAlignment="1" applyFont="1">
      <alignment horizontal="left" shrinkToFit="0" vertical="top" wrapText="1"/>
    </xf>
    <xf borderId="25" fillId="5" fontId="9" numFmtId="165" xfId="0" applyBorder="1" applyFont="1" applyNumberFormat="1"/>
    <xf borderId="25" fillId="5" fontId="9" numFmtId="166" xfId="0" applyBorder="1" applyFont="1" applyNumberFormat="1"/>
    <xf borderId="0" fillId="0" fontId="10" numFmtId="0" xfId="0" applyFont="1"/>
    <xf borderId="48" fillId="0" fontId="19" numFmtId="0" xfId="0" applyAlignment="1" applyBorder="1" applyFont="1">
      <alignment horizontal="center"/>
    </xf>
    <xf borderId="49" fillId="0" fontId="2" numFmtId="0" xfId="0" applyBorder="1" applyFont="1"/>
    <xf borderId="50" fillId="0" fontId="2" numFmtId="0" xfId="0" applyBorder="1" applyFont="1"/>
    <xf borderId="51" fillId="0" fontId="20" numFmtId="0" xfId="0" applyAlignment="1" applyBorder="1" applyFont="1">
      <alignment horizontal="center" shrinkToFit="0" vertical="center" wrapText="1"/>
    </xf>
    <xf borderId="52" fillId="0" fontId="2" numFmtId="0" xfId="0" applyBorder="1" applyFont="1"/>
    <xf borderId="24" fillId="0" fontId="2" numFmtId="0" xfId="0" applyBorder="1" applyFont="1"/>
    <xf borderId="53" fillId="8" fontId="21" numFmtId="0" xfId="0" applyAlignment="1" applyBorder="1" applyFont="1">
      <alignment horizontal="center" shrinkToFit="0" vertical="center" wrapText="1"/>
    </xf>
    <xf borderId="54" fillId="0" fontId="20" numFmtId="0" xfId="0" applyAlignment="1" applyBorder="1" applyFont="1">
      <alignment horizontal="center" vertical="center"/>
    </xf>
    <xf borderId="55" fillId="0" fontId="2" numFmtId="0" xfId="0" applyBorder="1" applyFont="1"/>
    <xf borderId="56" fillId="0" fontId="2" numFmtId="0" xfId="0" applyBorder="1" applyFont="1"/>
    <xf borderId="48" fillId="0" fontId="20" numFmtId="0" xfId="0" applyAlignment="1" applyBorder="1" applyFont="1">
      <alignment horizontal="center" shrinkToFit="0" vertical="center" wrapText="1"/>
    </xf>
    <xf borderId="57" fillId="0" fontId="2" numFmtId="0" xfId="0" applyBorder="1" applyFont="1"/>
    <xf borderId="58" fillId="8" fontId="21" numFmtId="0" xfId="0" applyAlignment="1" applyBorder="1" applyFont="1">
      <alignment horizontal="center" shrinkToFit="0" vertical="center" wrapText="1"/>
    </xf>
    <xf borderId="46" fillId="0" fontId="20" numFmtId="49" xfId="0" applyAlignment="1" applyBorder="1" applyFont="1" applyNumberFormat="1">
      <alignment horizontal="center" vertical="center"/>
    </xf>
    <xf borderId="59" fillId="0" fontId="2" numFmtId="0" xfId="0" applyBorder="1" applyFont="1"/>
    <xf borderId="60" fillId="0" fontId="2" numFmtId="0" xfId="0" applyBorder="1" applyFont="1"/>
    <xf borderId="61" fillId="0" fontId="2" numFmtId="0" xfId="0" applyBorder="1" applyFont="1"/>
    <xf borderId="62" fillId="8" fontId="21" numFmtId="0" xfId="0" applyAlignment="1" applyBorder="1" applyFont="1">
      <alignment horizontal="center" shrinkToFit="0" vertical="center" wrapText="1"/>
    </xf>
    <xf borderId="39" fillId="0" fontId="20" numFmtId="167" xfId="0" applyAlignment="1" applyBorder="1" applyFont="1" applyNumberFormat="1">
      <alignment horizontal="center" vertical="center"/>
    </xf>
    <xf borderId="52" fillId="0" fontId="22" numFmtId="0" xfId="0" applyAlignment="1" applyBorder="1" applyFont="1">
      <alignment horizontal="center" shrinkToFit="0" vertical="center" wrapText="1"/>
    </xf>
    <xf borderId="51" fillId="9" fontId="20" numFmtId="0" xfId="0" applyAlignment="1" applyBorder="1" applyFill="1" applyFont="1">
      <alignment horizontal="center" shrinkToFit="0" vertical="center" wrapText="1"/>
    </xf>
    <xf borderId="36" fillId="9" fontId="13" numFmtId="0" xfId="0" applyAlignment="1" applyBorder="1" applyFont="1">
      <alignment horizontal="center" shrinkToFit="0" vertical="center" wrapText="1"/>
    </xf>
    <xf borderId="37" fillId="9" fontId="13" numFmtId="0" xfId="0" applyAlignment="1" applyBorder="1" applyFont="1">
      <alignment horizontal="center" shrinkToFit="0" vertical="center" wrapText="1"/>
    </xf>
    <xf borderId="63" fillId="9" fontId="13" numFmtId="0" xfId="0" applyAlignment="1" applyBorder="1" applyFont="1">
      <alignment horizontal="center" shrinkToFit="0" vertical="center" wrapText="1"/>
    </xf>
    <xf borderId="44" fillId="10" fontId="20" numFmtId="0" xfId="0" applyAlignment="1" applyBorder="1" applyFill="1" applyFont="1">
      <alignment horizontal="center" shrinkToFit="0" vertical="center" wrapText="1"/>
    </xf>
    <xf borderId="45" fillId="10" fontId="20" numFmtId="0" xfId="0" applyAlignment="1" applyBorder="1" applyFont="1">
      <alignment horizontal="center" shrinkToFit="0" vertical="center" wrapText="1"/>
    </xf>
    <xf borderId="45" fillId="11" fontId="20" numFmtId="0" xfId="0" applyAlignment="1" applyBorder="1" applyFill="1" applyFont="1">
      <alignment horizontal="center" shrinkToFit="0" vertical="center" wrapText="1"/>
    </xf>
    <xf borderId="45" fillId="12" fontId="20" numFmtId="0" xfId="0" applyAlignment="1" applyBorder="1" applyFill="1" applyFont="1">
      <alignment horizontal="center" shrinkToFit="0" vertical="center" wrapText="1"/>
    </xf>
    <xf borderId="45" fillId="13" fontId="20" numFmtId="0" xfId="0" applyAlignment="1" applyBorder="1" applyFill="1" applyFont="1">
      <alignment horizontal="center" shrinkToFit="0" vertical="center" wrapText="1"/>
    </xf>
    <xf borderId="45" fillId="14" fontId="20" numFmtId="0" xfId="0" applyAlignment="1" applyBorder="1" applyFill="1" applyFont="1">
      <alignment horizontal="center" shrinkToFit="0" vertical="center" wrapText="1"/>
    </xf>
    <xf borderId="0" fillId="0" fontId="20" numFmtId="0" xfId="0" applyAlignment="1" applyFont="1">
      <alignment horizontal="center" shrinkToFit="0" vertical="center" wrapText="1"/>
    </xf>
    <xf borderId="45" fillId="15" fontId="23" numFmtId="0" xfId="0" applyAlignment="1" applyBorder="1" applyFill="1" applyFont="1">
      <alignment horizontal="center" shrinkToFit="0" vertical="center" wrapText="1"/>
    </xf>
    <xf borderId="45" fillId="15" fontId="23" numFmtId="0" xfId="0" applyAlignment="1" applyBorder="1" applyFont="1">
      <alignment horizontal="center" readingOrder="0" shrinkToFit="0" vertical="center" wrapText="1"/>
    </xf>
    <xf borderId="64" fillId="15" fontId="23" numFmtId="0" xfId="0" applyAlignment="1" applyBorder="1" applyFont="1">
      <alignment horizontal="center" readingOrder="0" shrinkToFit="0" vertical="center" wrapText="1"/>
    </xf>
    <xf borderId="45" fillId="16" fontId="20" numFmtId="0" xfId="0" applyAlignment="1" applyBorder="1" applyFill="1" applyFont="1">
      <alignment horizontal="center" shrinkToFit="0" vertical="center" wrapText="1"/>
    </xf>
    <xf borderId="65" fillId="0" fontId="22" numFmtId="0" xfId="0" applyAlignment="1" applyBorder="1" applyFont="1">
      <alignment horizontal="center" shrinkToFit="0" vertical="center" wrapText="1"/>
    </xf>
    <xf borderId="66" fillId="0" fontId="22" numFmtId="0" xfId="0" applyAlignment="1" applyBorder="1" applyFont="1">
      <alignment horizontal="center" shrinkToFit="0" vertical="center" wrapText="1"/>
    </xf>
    <xf borderId="65" fillId="0" fontId="22" numFmtId="9" xfId="0" applyAlignment="1" applyBorder="1" applyFont="1" applyNumberFormat="1">
      <alignment horizontal="center" shrinkToFit="0" vertical="center" wrapText="1"/>
    </xf>
    <xf borderId="67" fillId="0" fontId="22" numFmtId="168" xfId="0" applyAlignment="1" applyBorder="1" applyFont="1" applyNumberFormat="1">
      <alignment horizontal="center" shrinkToFit="0" vertical="center" wrapText="1"/>
    </xf>
    <xf borderId="66" fillId="0" fontId="22" numFmtId="9" xfId="0" applyAlignment="1" applyBorder="1" applyFont="1" applyNumberFormat="1">
      <alignment horizontal="center" shrinkToFit="0" vertical="center" wrapText="1"/>
    </xf>
    <xf borderId="66" fillId="0" fontId="22" numFmtId="0" xfId="0" applyAlignment="1" applyBorder="1" applyFont="1">
      <alignment horizontal="left" shrinkToFit="0" vertical="center" wrapText="1"/>
    </xf>
    <xf borderId="0" fillId="0" fontId="22" numFmtId="0" xfId="0" applyAlignment="1" applyFont="1">
      <alignment horizontal="center" shrinkToFit="0" vertical="center" wrapText="1"/>
    </xf>
    <xf borderId="0" fillId="0" fontId="22" numFmtId="0" xfId="0" applyFont="1"/>
    <xf borderId="65" fillId="0" fontId="22" numFmtId="0" xfId="0" applyAlignment="1" applyBorder="1" applyFont="1">
      <alignment horizontal="left" shrinkToFit="0" vertical="center" wrapText="1"/>
    </xf>
    <xf borderId="65" fillId="0" fontId="22" numFmtId="9" xfId="0" applyAlignment="1" applyBorder="1" applyFont="1" applyNumberFormat="1">
      <alignment horizontal="center" readingOrder="0" shrinkToFit="0" vertical="center" wrapText="1"/>
    </xf>
    <xf borderId="0" fillId="0" fontId="24" numFmtId="0" xfId="0" applyAlignment="1" applyFont="1">
      <alignment shrinkToFit="0" vertical="center" wrapText="1"/>
    </xf>
    <xf borderId="0" fillId="0" fontId="22" numFmtId="168" xfId="0" applyAlignment="1" applyFont="1" applyNumberFormat="1">
      <alignment horizontal="center" shrinkToFit="0" vertical="center" wrapText="1"/>
    </xf>
    <xf borderId="0" fillId="0" fontId="10" numFmtId="0" xfId="0" applyAlignment="1" applyFont="1">
      <alignment shrinkToFit="0" vertical="center" wrapText="1"/>
    </xf>
    <xf borderId="68" fillId="0" fontId="22" numFmtId="0" xfId="0" applyAlignment="1" applyBorder="1" applyFont="1">
      <alignment horizontal="center" shrinkToFit="0" vertical="center" wrapText="1"/>
    </xf>
    <xf borderId="45" fillId="0" fontId="13" numFmtId="0" xfId="0" applyAlignment="1" applyBorder="1" applyFont="1">
      <alignment horizontal="center" shrinkToFit="0" vertical="center" wrapText="1"/>
    </xf>
    <xf borderId="65" fillId="0" fontId="25" numFmtId="0" xfId="0" applyAlignment="1" applyBorder="1" applyFont="1">
      <alignment horizontal="center" shrinkToFit="0" vertical="center" wrapText="1"/>
    </xf>
    <xf borderId="65" fillId="0" fontId="25" numFmtId="0" xfId="0" applyAlignment="1" applyBorder="1" applyFont="1">
      <alignment horizontal="left" shrinkToFit="0" vertical="center" wrapText="1"/>
    </xf>
    <xf borderId="45" fillId="0" fontId="22" numFmtId="0" xfId="0" applyAlignment="1" applyBorder="1" applyFont="1">
      <alignment shrinkToFit="0" vertical="center" wrapText="1"/>
    </xf>
    <xf borderId="65" fillId="8" fontId="25" numFmtId="0" xfId="0" applyAlignment="1" applyBorder="1" applyFont="1">
      <alignment horizontal="left" shrinkToFit="0" vertical="center" wrapText="1"/>
    </xf>
    <xf borderId="65" fillId="0" fontId="25" numFmtId="9" xfId="0" applyAlignment="1" applyBorder="1" applyFont="1" applyNumberFormat="1">
      <alignment horizontal="center" shrinkToFit="0" vertical="center" wrapText="1"/>
    </xf>
    <xf borderId="69" fillId="0" fontId="25" numFmtId="0" xfId="0" applyAlignment="1" applyBorder="1" applyFont="1">
      <alignment horizontal="left" shrinkToFit="0" vertical="top" wrapText="1"/>
    </xf>
    <xf borderId="65" fillId="8" fontId="25" numFmtId="0" xfId="0" applyAlignment="1" applyBorder="1" applyFont="1">
      <alignment horizontal="center" shrinkToFit="0" vertical="center" wrapText="1"/>
    </xf>
    <xf borderId="45" fillId="0" fontId="26" numFmtId="0" xfId="0" applyAlignment="1" applyBorder="1" applyFont="1">
      <alignment shrinkToFit="0" vertical="center" wrapText="1"/>
    </xf>
    <xf borderId="65" fillId="5" fontId="22" numFmtId="0" xfId="0" applyAlignment="1" applyBorder="1" applyFont="1">
      <alignment horizontal="center" shrinkToFit="0" vertical="center" wrapText="1"/>
    </xf>
    <xf borderId="65" fillId="8" fontId="27" numFmtId="0" xfId="0" applyAlignment="1" applyBorder="1" applyFont="1">
      <alignment horizontal="center" vertical="center"/>
    </xf>
    <xf borderId="0" fillId="0" fontId="22" numFmtId="0" xfId="0" applyAlignment="1" applyFont="1">
      <alignment shrinkToFit="0" vertical="center" wrapText="1"/>
    </xf>
    <xf borderId="65" fillId="5" fontId="25" numFmtId="0" xfId="0" applyAlignment="1" applyBorder="1" applyFont="1">
      <alignment horizontal="center" shrinkToFit="0" vertical="center" wrapText="1"/>
    </xf>
    <xf borderId="45" fillId="11" fontId="1" numFmtId="0" xfId="0" applyAlignment="1" applyBorder="1" applyFont="1">
      <alignment horizontal="center" shrinkToFit="0" vertical="center" wrapText="1"/>
    </xf>
    <xf borderId="45" fillId="12" fontId="1" numFmtId="0" xfId="0" applyAlignment="1" applyBorder="1" applyFont="1">
      <alignment horizontal="center" shrinkToFit="0" vertical="center" wrapText="1"/>
    </xf>
    <xf borderId="70" fillId="13" fontId="1" numFmtId="0" xfId="0" applyAlignment="1" applyBorder="1" applyFont="1">
      <alignment horizontal="center" shrinkToFit="0" vertical="center" wrapText="1"/>
    </xf>
    <xf borderId="71" fillId="13" fontId="1" numFmtId="0" xfId="0" applyAlignment="1" applyBorder="1" applyFont="1">
      <alignment horizontal="center" shrinkToFit="0" vertical="center" wrapText="1"/>
    </xf>
    <xf borderId="71" fillId="11" fontId="1" numFmtId="0" xfId="0" applyAlignment="1" applyBorder="1" applyFont="1">
      <alignment horizontal="center" shrinkToFit="0" vertical="center" wrapText="1"/>
    </xf>
    <xf borderId="71" fillId="14" fontId="1" numFmtId="0" xfId="0" applyAlignment="1" applyBorder="1" applyFont="1">
      <alignment horizontal="center" shrinkToFit="0" vertical="center" wrapText="1"/>
    </xf>
    <xf borderId="70" fillId="11" fontId="1" numFmtId="0" xfId="0" applyAlignment="1" applyBorder="1" applyFont="1">
      <alignment horizontal="center" shrinkToFit="0" vertical="center" wrapText="1"/>
    </xf>
    <xf borderId="0" fillId="0" fontId="1" numFmtId="0" xfId="0" applyAlignment="1" applyFont="1">
      <alignment horizontal="center" shrinkToFit="0" vertical="center" wrapText="1"/>
    </xf>
    <xf borderId="66" fillId="0" fontId="25" numFmtId="0" xfId="0" applyAlignment="1" applyBorder="1" applyFont="1">
      <alignment horizontal="center" shrinkToFit="0" vertical="center" wrapText="1"/>
    </xf>
    <xf borderId="66" fillId="0" fontId="25" numFmtId="0" xfId="0" applyAlignment="1" applyBorder="1" applyFont="1">
      <alignment shrinkToFit="0" vertical="center" wrapText="1"/>
    </xf>
    <xf borderId="65" fillId="0" fontId="25" numFmtId="0" xfId="0" applyAlignment="1" applyBorder="1" applyFont="1">
      <alignment shrinkToFit="0" vertical="center" wrapText="1"/>
    </xf>
    <xf borderId="65" fillId="0" fontId="26" numFmtId="0" xfId="0" applyAlignment="1" applyBorder="1" applyFont="1">
      <alignment horizontal="center" shrinkToFit="0" vertical="center" wrapText="1"/>
    </xf>
    <xf borderId="65" fillId="0" fontId="25" numFmtId="0" xfId="0" applyAlignment="1" applyBorder="1" applyFont="1">
      <alignment shrinkToFit="0" wrapText="1"/>
    </xf>
    <xf borderId="65" fillId="0" fontId="25" numFmtId="0" xfId="0" applyAlignment="1" applyBorder="1" applyFont="1">
      <alignment horizontal="left" shrinkToFit="0" vertical="top" wrapText="1"/>
    </xf>
    <xf borderId="25" fillId="5" fontId="10" numFmtId="0" xfId="0" applyBorder="1" applyFont="1"/>
    <xf borderId="72" fillId="9" fontId="13" numFmtId="0" xfId="0" applyAlignment="1" applyBorder="1" applyFont="1">
      <alignment horizontal="center" shrinkToFit="0" vertical="center" wrapText="1"/>
    </xf>
    <xf borderId="73" fillId="9" fontId="13" numFmtId="0" xfId="0" applyAlignment="1" applyBorder="1" applyFont="1">
      <alignment horizontal="center" shrinkToFit="0" vertical="center" wrapText="1"/>
    </xf>
    <xf borderId="74" fillId="9" fontId="13" numFmtId="0" xfId="0" applyAlignment="1" applyBorder="1" applyFont="1">
      <alignment horizontal="center" shrinkToFit="0" vertical="center" wrapText="1"/>
    </xf>
    <xf borderId="75" fillId="9" fontId="13" numFmtId="0" xfId="0" applyAlignment="1" applyBorder="1" applyFont="1">
      <alignment horizontal="center" shrinkToFit="0" vertical="center" wrapText="1"/>
    </xf>
    <xf borderId="66" fillId="0" fontId="22" numFmtId="168" xfId="0" applyAlignment="1" applyBorder="1" applyFont="1" applyNumberFormat="1">
      <alignment horizontal="center" shrinkToFit="0" vertical="center" wrapText="1"/>
    </xf>
    <xf borderId="65" fillId="0" fontId="22" numFmtId="168" xfId="0" applyAlignment="1" applyBorder="1" applyFont="1" applyNumberFormat="1">
      <alignment horizontal="center" shrinkToFit="0" vertical="center" wrapText="1"/>
    </xf>
    <xf borderId="65" fillId="17" fontId="25" numFmtId="0" xfId="0" applyAlignment="1" applyBorder="1" applyFill="1" applyFont="1">
      <alignment horizontal="left" shrinkToFit="0" vertical="center" wrapText="1"/>
    </xf>
    <xf borderId="67" fillId="0" fontId="22" numFmtId="9" xfId="0" applyAlignment="1" applyBorder="1" applyFont="1" applyNumberFormat="1">
      <alignment horizontal="center" shrinkToFit="0" vertical="center" wrapText="1"/>
    </xf>
    <xf borderId="76" fillId="0" fontId="22" numFmtId="0" xfId="0" applyAlignment="1" applyBorder="1" applyFont="1">
      <alignment horizontal="center" shrinkToFit="0" vertical="center" wrapText="1"/>
    </xf>
    <xf borderId="77" fillId="5" fontId="25" numFmtId="0" xfId="0" applyAlignment="1" applyBorder="1" applyFont="1">
      <alignment horizontal="center" shrinkToFit="0" vertical="center" wrapText="1"/>
    </xf>
    <xf borderId="25" fillId="5" fontId="25" numFmtId="0" xfId="0" applyAlignment="1" applyBorder="1" applyFont="1">
      <alignment horizontal="center" shrinkToFit="0" vertical="center" wrapText="1"/>
    </xf>
    <xf borderId="65" fillId="5" fontId="28" numFmtId="0" xfId="0" applyAlignment="1" applyBorder="1" applyFont="1">
      <alignment horizontal="center" shrinkToFit="0" vertical="center" wrapText="1"/>
    </xf>
    <xf borderId="65" fillId="5" fontId="25" numFmtId="9" xfId="0" applyAlignment="1" applyBorder="1" applyFont="1" applyNumberFormat="1">
      <alignment horizontal="center" shrinkToFit="0" vertical="center" wrapText="1"/>
    </xf>
    <xf borderId="77" fillId="0" fontId="25" numFmtId="0" xfId="0" applyAlignment="1" applyBorder="1" applyFont="1">
      <alignment horizontal="center" shrinkToFit="0" vertical="center" wrapText="1"/>
    </xf>
    <xf borderId="0" fillId="0" fontId="10" numFmtId="9" xfId="0" applyFont="1" applyNumberFormat="1"/>
    <xf borderId="78" fillId="9" fontId="13" numFmtId="0" xfId="0" applyAlignment="1" applyBorder="1" applyFont="1">
      <alignment horizontal="center" shrinkToFit="0" vertical="center" wrapText="1"/>
    </xf>
    <xf borderId="66" fillId="0" fontId="22" numFmtId="1" xfId="0" applyAlignment="1" applyBorder="1" applyFont="1" applyNumberForma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externalLink" Target="externalLinks/externalLink1.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externalLink" Target="externalLinks/externalLink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xdr:row>
      <xdr:rowOff>19050</xdr:rowOff>
    </xdr:from>
    <xdr:ext cx="9525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7F7AE8D\PLAN%20DE%20ACCION%202024%20UApA%20PARA%20PUBLI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NOVO\Downloads\Indicadores%20finales\03.%20Indicadores%20finales\01.%20Consolidado%20indicadore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OYECTOS DE INVERSIÓN"/>
      <sheetName val="INSTRUCCIONES"/>
      <sheetName val="CADENA VALOR PROYECTOS INVERS"/>
      <sheetName val="FORMULACIÓN PLAN DE ACCIÓN"/>
      <sheetName val="."/>
      <sheetName val="PLANES"/>
    </sheetNames>
    <sheetDataSet>
      <sheetData sheetId="0" refreshError="1"/>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1 HV Indicador"/>
      <sheetName val="Organizaciones Comunales"/>
      <sheetName val="Política Pública"/>
      <sheetName val="Copropiedades"/>
      <sheetName val="Plataforma"/>
      <sheetName val="Listas"/>
      <sheetName val="Hoja2"/>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1.xml"/><Relationship Id="rId3"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8.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9.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E0B3"/>
    <pageSetUpPr/>
  </sheetPr>
  <sheetViews>
    <sheetView showGridLines="0" workbookViewId="0">
      <pane ySplit="3.0" topLeftCell="A4" activePane="bottomLeft" state="frozen"/>
      <selection activeCell="B5" sqref="B5" pane="bottomLeft"/>
    </sheetView>
  </sheetViews>
  <sheetFormatPr customHeight="1" defaultColWidth="12.63" defaultRowHeight="15.0" outlineLevelRow="1"/>
  <cols>
    <col customWidth="1" min="1" max="1" width="25.0"/>
    <col customWidth="1" min="2" max="2" width="59.63"/>
    <col customWidth="1" min="3" max="4" width="28.38"/>
    <col customWidth="1" min="5" max="6" width="21.63"/>
    <col customWidth="1" min="7" max="7" width="40.13"/>
  </cols>
  <sheetData>
    <row r="1" ht="24.0" customHeight="1">
      <c r="A1" s="1" t="s">
        <v>0</v>
      </c>
      <c r="B1" s="2"/>
      <c r="C1" s="2"/>
      <c r="D1" s="2"/>
      <c r="E1" s="2"/>
      <c r="F1" s="2"/>
      <c r="G1" s="3"/>
      <c r="H1" s="4"/>
      <c r="I1" s="4"/>
      <c r="J1" s="4"/>
      <c r="K1" s="4"/>
      <c r="L1" s="4"/>
      <c r="M1" s="4"/>
      <c r="N1" s="4"/>
      <c r="O1" s="4"/>
      <c r="P1" s="4"/>
      <c r="Q1" s="4"/>
      <c r="R1" s="4"/>
      <c r="S1" s="4"/>
      <c r="T1" s="4"/>
      <c r="U1" s="4"/>
      <c r="V1" s="4"/>
      <c r="W1" s="4"/>
      <c r="X1" s="4"/>
      <c r="Y1" s="4"/>
      <c r="Z1" s="4"/>
    </row>
    <row r="2" ht="22.5" customHeight="1">
      <c r="A2" s="5"/>
      <c r="B2" s="6"/>
      <c r="C2" s="6"/>
      <c r="D2" s="6"/>
      <c r="E2" s="6"/>
      <c r="F2" s="6"/>
      <c r="G2" s="7"/>
      <c r="H2" s="4"/>
      <c r="I2" s="4"/>
      <c r="J2" s="4"/>
      <c r="K2" s="4"/>
      <c r="L2" s="4"/>
      <c r="M2" s="4"/>
      <c r="N2" s="4"/>
      <c r="O2" s="4"/>
      <c r="P2" s="4"/>
      <c r="Q2" s="4"/>
      <c r="R2" s="4"/>
      <c r="S2" s="4"/>
      <c r="T2" s="4"/>
      <c r="U2" s="4"/>
      <c r="V2" s="4"/>
      <c r="W2" s="4"/>
      <c r="X2" s="4"/>
      <c r="Y2" s="4"/>
      <c r="Z2" s="4"/>
    </row>
    <row r="3" ht="7.5" customHeight="1">
      <c r="A3" s="8"/>
      <c r="B3" s="4"/>
      <c r="C3" s="4"/>
      <c r="D3" s="4"/>
      <c r="E3" s="4"/>
      <c r="F3" s="4"/>
      <c r="G3" s="4"/>
      <c r="H3" s="4"/>
      <c r="I3" s="4"/>
      <c r="J3" s="4"/>
      <c r="K3" s="4"/>
      <c r="L3" s="4"/>
      <c r="M3" s="4"/>
      <c r="N3" s="4"/>
      <c r="O3" s="4"/>
      <c r="P3" s="4"/>
      <c r="Q3" s="4"/>
      <c r="R3" s="4"/>
      <c r="S3" s="4"/>
      <c r="T3" s="4"/>
      <c r="U3" s="4"/>
      <c r="V3" s="4"/>
      <c r="W3" s="4"/>
      <c r="X3" s="4"/>
      <c r="Y3" s="4"/>
      <c r="Z3" s="4"/>
    </row>
    <row r="4" ht="43.5" customHeight="1">
      <c r="A4" s="9" t="s">
        <v>1</v>
      </c>
      <c r="B4" s="10" t="s">
        <v>2</v>
      </c>
      <c r="C4" s="9" t="s">
        <v>3</v>
      </c>
      <c r="D4" s="9" t="s">
        <v>4</v>
      </c>
      <c r="E4" s="9" t="s">
        <v>5</v>
      </c>
      <c r="F4" s="9" t="s">
        <v>6</v>
      </c>
      <c r="G4" s="9" t="s">
        <v>7</v>
      </c>
      <c r="H4" s="11"/>
      <c r="I4" s="11"/>
      <c r="J4" s="11"/>
      <c r="K4" s="11"/>
      <c r="L4" s="11"/>
      <c r="M4" s="11"/>
      <c r="N4" s="11"/>
      <c r="O4" s="11"/>
      <c r="P4" s="11"/>
      <c r="Q4" s="11"/>
      <c r="R4" s="11"/>
      <c r="S4" s="11"/>
      <c r="T4" s="11"/>
      <c r="U4" s="11"/>
      <c r="V4" s="11"/>
      <c r="W4" s="11"/>
      <c r="X4" s="11"/>
      <c r="Y4" s="11"/>
      <c r="Z4" s="11"/>
    </row>
    <row r="5" ht="70.5" customHeight="1">
      <c r="A5" s="12" t="s">
        <v>8</v>
      </c>
      <c r="B5" s="13" t="s">
        <v>9</v>
      </c>
      <c r="C5" s="14" t="s">
        <v>10</v>
      </c>
      <c r="D5" s="15" t="s">
        <v>11</v>
      </c>
      <c r="E5" s="15" t="s">
        <v>12</v>
      </c>
      <c r="F5" s="15" t="s">
        <v>13</v>
      </c>
      <c r="G5" s="15" t="s">
        <v>14</v>
      </c>
      <c r="H5" s="4"/>
      <c r="I5" s="4"/>
      <c r="J5" s="4"/>
      <c r="K5" s="4"/>
      <c r="L5" s="4"/>
      <c r="M5" s="4"/>
      <c r="N5" s="4"/>
      <c r="O5" s="4"/>
      <c r="P5" s="4"/>
      <c r="Q5" s="4"/>
      <c r="R5" s="4"/>
      <c r="S5" s="4"/>
      <c r="T5" s="4"/>
      <c r="U5" s="4"/>
      <c r="V5" s="4"/>
      <c r="W5" s="4"/>
      <c r="X5" s="4"/>
      <c r="Y5" s="4"/>
      <c r="Z5" s="4"/>
    </row>
    <row r="6" ht="66.0" customHeight="1">
      <c r="B6" s="16" t="s">
        <v>15</v>
      </c>
      <c r="C6" s="14" t="s">
        <v>10</v>
      </c>
      <c r="D6" s="15" t="s">
        <v>16</v>
      </c>
      <c r="E6" s="15" t="s">
        <v>17</v>
      </c>
      <c r="F6" s="15" t="s">
        <v>18</v>
      </c>
      <c r="G6" s="15" t="s">
        <v>19</v>
      </c>
      <c r="H6" s="4"/>
      <c r="I6" s="4"/>
      <c r="J6" s="4"/>
      <c r="K6" s="4"/>
      <c r="L6" s="4"/>
      <c r="M6" s="4"/>
      <c r="N6" s="4"/>
      <c r="O6" s="4"/>
      <c r="P6" s="4"/>
      <c r="Q6" s="4"/>
      <c r="R6" s="4"/>
      <c r="S6" s="4"/>
      <c r="T6" s="4"/>
      <c r="U6" s="4"/>
      <c r="V6" s="4"/>
      <c r="W6" s="4"/>
      <c r="X6" s="4"/>
      <c r="Y6" s="4"/>
      <c r="Z6" s="4"/>
    </row>
    <row r="7" ht="15.75" customHeight="1">
      <c r="A7" s="17"/>
      <c r="B7" s="18" t="s">
        <v>20</v>
      </c>
      <c r="C7" s="14" t="s">
        <v>10</v>
      </c>
      <c r="D7" s="15" t="s">
        <v>11</v>
      </c>
      <c r="E7" s="15" t="s">
        <v>21</v>
      </c>
      <c r="F7" s="15" t="s">
        <v>22</v>
      </c>
      <c r="G7" s="15" t="s">
        <v>23</v>
      </c>
      <c r="H7" s="4"/>
      <c r="I7" s="4"/>
      <c r="J7" s="4"/>
      <c r="K7" s="4"/>
      <c r="L7" s="4"/>
      <c r="M7" s="4"/>
      <c r="N7" s="4"/>
      <c r="O7" s="4"/>
      <c r="P7" s="4"/>
      <c r="Q7" s="4"/>
      <c r="R7" s="4"/>
      <c r="S7" s="4"/>
      <c r="T7" s="4"/>
      <c r="U7" s="4"/>
      <c r="V7" s="4"/>
      <c r="W7" s="4"/>
      <c r="X7" s="4"/>
      <c r="Y7" s="4"/>
      <c r="Z7" s="4"/>
    </row>
    <row r="8" ht="15.75" customHeight="1">
      <c r="A8" s="13" t="s">
        <v>24</v>
      </c>
      <c r="B8" s="19" t="s">
        <v>25</v>
      </c>
      <c r="C8" s="15" t="s">
        <v>26</v>
      </c>
      <c r="D8" s="15" t="s">
        <v>11</v>
      </c>
      <c r="E8" s="15" t="s">
        <v>22</v>
      </c>
      <c r="F8" s="15" t="s">
        <v>27</v>
      </c>
      <c r="G8" s="15" t="s">
        <v>28</v>
      </c>
      <c r="H8" s="4"/>
      <c r="I8" s="4"/>
      <c r="J8" s="4"/>
      <c r="K8" s="4"/>
      <c r="L8" s="4"/>
      <c r="M8" s="4"/>
      <c r="N8" s="4"/>
      <c r="O8" s="4"/>
      <c r="P8" s="4"/>
      <c r="Q8" s="4"/>
      <c r="R8" s="4"/>
      <c r="S8" s="4"/>
      <c r="T8" s="4"/>
      <c r="U8" s="4"/>
      <c r="V8" s="4"/>
      <c r="W8" s="4"/>
      <c r="X8" s="4"/>
      <c r="Y8" s="4"/>
      <c r="Z8" s="4"/>
    </row>
    <row r="9" ht="48.0" customHeight="1">
      <c r="A9" s="20"/>
      <c r="B9" s="21" t="s">
        <v>29</v>
      </c>
      <c r="C9" s="15" t="s">
        <v>26</v>
      </c>
      <c r="D9" s="15" t="s">
        <v>11</v>
      </c>
      <c r="E9" s="15" t="s">
        <v>30</v>
      </c>
      <c r="F9" s="15" t="s">
        <v>31</v>
      </c>
      <c r="G9" s="15" t="s">
        <v>32</v>
      </c>
      <c r="H9" s="4"/>
      <c r="I9" s="4"/>
      <c r="J9" s="4"/>
      <c r="K9" s="4"/>
      <c r="L9" s="4"/>
      <c r="M9" s="4"/>
      <c r="N9" s="4"/>
      <c r="O9" s="4"/>
      <c r="P9" s="4"/>
      <c r="Q9" s="4"/>
      <c r="R9" s="4"/>
      <c r="S9" s="4"/>
      <c r="T9" s="4"/>
      <c r="U9" s="4"/>
      <c r="V9" s="4"/>
      <c r="W9" s="4"/>
      <c r="X9" s="4"/>
      <c r="Y9" s="4"/>
      <c r="Z9" s="4"/>
    </row>
    <row r="10" ht="15.75" customHeight="1">
      <c r="A10" s="22"/>
      <c r="B10" s="16" t="s">
        <v>33</v>
      </c>
      <c r="C10" s="15" t="s">
        <v>10</v>
      </c>
      <c r="D10" s="15" t="s">
        <v>11</v>
      </c>
      <c r="E10" s="15" t="s">
        <v>34</v>
      </c>
      <c r="F10" s="15" t="s">
        <v>35</v>
      </c>
      <c r="G10" s="15" t="s">
        <v>36</v>
      </c>
      <c r="H10" s="4"/>
      <c r="I10" s="4"/>
      <c r="J10" s="4"/>
      <c r="K10" s="4"/>
      <c r="L10" s="4"/>
      <c r="M10" s="4"/>
      <c r="N10" s="4"/>
      <c r="O10" s="4"/>
      <c r="P10" s="4"/>
      <c r="Q10" s="4"/>
      <c r="R10" s="4"/>
      <c r="S10" s="4"/>
      <c r="T10" s="4"/>
      <c r="U10" s="4"/>
      <c r="V10" s="4"/>
      <c r="W10" s="4"/>
      <c r="X10" s="4"/>
      <c r="Y10" s="4"/>
      <c r="Z10" s="4"/>
    </row>
    <row r="11" ht="15.75" customHeight="1">
      <c r="A11" s="13" t="s">
        <v>37</v>
      </c>
      <c r="B11" s="19" t="s">
        <v>38</v>
      </c>
      <c r="C11" s="15" t="s">
        <v>10</v>
      </c>
      <c r="D11" s="15" t="s">
        <v>39</v>
      </c>
      <c r="E11" s="15" t="s">
        <v>40</v>
      </c>
      <c r="F11" s="15" t="s">
        <v>41</v>
      </c>
      <c r="G11" s="15" t="s">
        <v>42</v>
      </c>
      <c r="H11" s="4"/>
      <c r="I11" s="4"/>
      <c r="J11" s="4"/>
      <c r="K11" s="4"/>
      <c r="L11" s="4"/>
      <c r="M11" s="4"/>
      <c r="N11" s="4"/>
      <c r="O11" s="4"/>
      <c r="P11" s="4"/>
      <c r="Q11" s="4"/>
      <c r="R11" s="4"/>
      <c r="S11" s="4"/>
      <c r="T11" s="4"/>
      <c r="U11" s="4"/>
      <c r="V11" s="4"/>
      <c r="W11" s="4"/>
      <c r="X11" s="4"/>
      <c r="Y11" s="4"/>
      <c r="Z11" s="4"/>
    </row>
    <row r="12" ht="15.75" hidden="1" customHeight="1" outlineLevel="1">
      <c r="A12" s="13"/>
      <c r="B12" s="19"/>
      <c r="C12" s="15"/>
      <c r="D12" s="23" t="s">
        <v>43</v>
      </c>
      <c r="E12" s="15" t="s">
        <v>44</v>
      </c>
      <c r="F12" s="15" t="s">
        <v>44</v>
      </c>
      <c r="G12" s="15"/>
      <c r="H12" s="4"/>
      <c r="I12" s="4"/>
      <c r="J12" s="4"/>
      <c r="K12" s="4"/>
      <c r="L12" s="4"/>
      <c r="M12" s="4"/>
      <c r="N12" s="4"/>
      <c r="O12" s="4"/>
      <c r="P12" s="4"/>
      <c r="Q12" s="4"/>
      <c r="R12" s="4"/>
      <c r="S12" s="4"/>
      <c r="T12" s="4"/>
      <c r="U12" s="4"/>
      <c r="V12" s="4"/>
      <c r="W12" s="4"/>
      <c r="X12" s="4"/>
      <c r="Y12" s="4"/>
      <c r="Z12" s="4"/>
    </row>
    <row r="13" ht="15.75" hidden="1" customHeight="1" outlineLevel="1">
      <c r="A13" s="13"/>
      <c r="B13" s="19"/>
      <c r="C13" s="15"/>
      <c r="D13" s="24" t="s">
        <v>45</v>
      </c>
      <c r="E13" s="15" t="s">
        <v>46</v>
      </c>
      <c r="F13" s="15" t="s">
        <v>46</v>
      </c>
      <c r="G13" s="15"/>
      <c r="H13" s="4"/>
      <c r="I13" s="4"/>
      <c r="J13" s="4"/>
      <c r="K13" s="4"/>
      <c r="L13" s="4"/>
      <c r="M13" s="4"/>
      <c r="N13" s="4"/>
      <c r="O13" s="4"/>
      <c r="P13" s="4"/>
      <c r="Q13" s="4"/>
      <c r="R13" s="4"/>
      <c r="S13" s="4"/>
      <c r="T13" s="4"/>
      <c r="U13" s="4"/>
      <c r="V13" s="4"/>
      <c r="W13" s="4"/>
      <c r="X13" s="4"/>
      <c r="Y13" s="4"/>
      <c r="Z13" s="4"/>
    </row>
    <row r="14" ht="15.75" hidden="1" customHeight="1" outlineLevel="1">
      <c r="A14" s="13"/>
      <c r="B14" s="19"/>
      <c r="C14" s="15"/>
      <c r="D14" s="24" t="s">
        <v>47</v>
      </c>
      <c r="E14" s="15" t="s">
        <v>48</v>
      </c>
      <c r="F14" s="15" t="s">
        <v>48</v>
      </c>
      <c r="G14" s="15"/>
      <c r="H14" s="4"/>
      <c r="I14" s="4"/>
      <c r="J14" s="4"/>
      <c r="K14" s="4"/>
      <c r="L14" s="4"/>
      <c r="M14" s="4"/>
      <c r="N14" s="4"/>
      <c r="O14" s="4"/>
      <c r="P14" s="4"/>
      <c r="Q14" s="4"/>
      <c r="R14" s="4"/>
      <c r="S14" s="4"/>
      <c r="T14" s="4"/>
      <c r="U14" s="4"/>
      <c r="V14" s="4"/>
      <c r="W14" s="4"/>
      <c r="X14" s="4"/>
      <c r="Y14" s="4"/>
      <c r="Z14" s="4"/>
    </row>
    <row r="15" ht="15.75" hidden="1" customHeight="1" outlineLevel="1">
      <c r="A15" s="13"/>
      <c r="B15" s="19"/>
      <c r="C15" s="15"/>
      <c r="D15" s="24" t="s">
        <v>49</v>
      </c>
      <c r="E15" s="15" t="s">
        <v>50</v>
      </c>
      <c r="F15" s="15" t="s">
        <v>50</v>
      </c>
      <c r="G15" s="15"/>
      <c r="H15" s="4"/>
      <c r="I15" s="4"/>
      <c r="J15" s="4"/>
      <c r="K15" s="4"/>
      <c r="L15" s="4"/>
      <c r="M15" s="4"/>
      <c r="N15" s="4"/>
      <c r="O15" s="4"/>
      <c r="P15" s="4"/>
      <c r="Q15" s="4"/>
      <c r="R15" s="4"/>
      <c r="S15" s="4"/>
      <c r="T15" s="4"/>
      <c r="U15" s="4"/>
      <c r="V15" s="4"/>
      <c r="W15" s="4"/>
      <c r="X15" s="4"/>
      <c r="Y15" s="4"/>
      <c r="Z15" s="4"/>
    </row>
    <row r="16" ht="15.75" hidden="1" customHeight="1" outlineLevel="1">
      <c r="A16" s="13"/>
      <c r="B16" s="19"/>
      <c r="C16" s="15"/>
      <c r="D16" s="24" t="s">
        <v>51</v>
      </c>
      <c r="E16" s="15" t="s">
        <v>52</v>
      </c>
      <c r="F16" s="15" t="s">
        <v>52</v>
      </c>
      <c r="G16" s="15"/>
      <c r="H16" s="4"/>
      <c r="I16" s="4"/>
      <c r="J16" s="4"/>
      <c r="K16" s="4"/>
      <c r="L16" s="4"/>
      <c r="M16" s="4"/>
      <c r="N16" s="4"/>
      <c r="O16" s="4"/>
      <c r="P16" s="4"/>
      <c r="Q16" s="4"/>
      <c r="R16" s="4"/>
      <c r="S16" s="4"/>
      <c r="T16" s="4"/>
      <c r="U16" s="4"/>
      <c r="V16" s="4"/>
      <c r="W16" s="4"/>
      <c r="X16" s="4"/>
      <c r="Y16" s="4"/>
      <c r="Z16" s="4"/>
    </row>
    <row r="17" ht="15.75" hidden="1" customHeight="1" outlineLevel="1">
      <c r="A17" s="13"/>
      <c r="B17" s="19"/>
      <c r="C17" s="15"/>
      <c r="D17" s="24" t="s">
        <v>53</v>
      </c>
      <c r="E17" s="15" t="s">
        <v>54</v>
      </c>
      <c r="F17" s="15" t="s">
        <v>54</v>
      </c>
      <c r="G17" s="15"/>
      <c r="H17" s="4"/>
      <c r="I17" s="4"/>
      <c r="J17" s="4"/>
      <c r="K17" s="4"/>
      <c r="L17" s="4"/>
      <c r="M17" s="4"/>
      <c r="N17" s="4"/>
      <c r="O17" s="4"/>
      <c r="P17" s="4"/>
      <c r="Q17" s="4"/>
      <c r="R17" s="4"/>
      <c r="S17" s="4"/>
      <c r="T17" s="4"/>
      <c r="U17" s="4"/>
      <c r="V17" s="4"/>
      <c r="W17" s="4"/>
      <c r="X17" s="4"/>
      <c r="Y17" s="4"/>
      <c r="Z17" s="4"/>
    </row>
    <row r="18" ht="15.75" hidden="1" customHeight="1" outlineLevel="1">
      <c r="A18" s="13"/>
      <c r="B18" s="19"/>
      <c r="C18" s="15"/>
      <c r="D18" s="24" t="s">
        <v>55</v>
      </c>
      <c r="E18" s="15" t="s">
        <v>56</v>
      </c>
      <c r="F18" s="15" t="s">
        <v>56</v>
      </c>
      <c r="G18" s="15"/>
      <c r="H18" s="4"/>
      <c r="I18" s="4"/>
      <c r="J18" s="4"/>
      <c r="K18" s="4"/>
      <c r="L18" s="4"/>
      <c r="M18" s="4"/>
      <c r="N18" s="4"/>
      <c r="O18" s="4"/>
      <c r="P18" s="4"/>
      <c r="Q18" s="4"/>
      <c r="R18" s="4"/>
      <c r="S18" s="4"/>
      <c r="T18" s="4"/>
      <c r="U18" s="4"/>
      <c r="V18" s="4"/>
      <c r="W18" s="4"/>
      <c r="X18" s="4"/>
      <c r="Y18" s="4"/>
      <c r="Z18" s="4"/>
    </row>
    <row r="19" ht="15.75" hidden="1" customHeight="1" outlineLevel="1">
      <c r="A19" s="13"/>
      <c r="B19" s="19"/>
      <c r="C19" s="15"/>
      <c r="D19" s="24" t="s">
        <v>57</v>
      </c>
      <c r="E19" s="15" t="s">
        <v>58</v>
      </c>
      <c r="F19" s="15" t="s">
        <v>58</v>
      </c>
      <c r="G19" s="15"/>
      <c r="H19" s="4"/>
      <c r="I19" s="4"/>
      <c r="J19" s="4"/>
      <c r="K19" s="4"/>
      <c r="L19" s="4"/>
      <c r="M19" s="4"/>
      <c r="N19" s="4"/>
      <c r="O19" s="4"/>
      <c r="P19" s="4"/>
      <c r="Q19" s="4"/>
      <c r="R19" s="4"/>
      <c r="S19" s="4"/>
      <c r="T19" s="4"/>
      <c r="U19" s="4"/>
      <c r="V19" s="4"/>
      <c r="W19" s="4"/>
      <c r="X19" s="4"/>
      <c r="Y19" s="4"/>
      <c r="Z19" s="4"/>
    </row>
    <row r="20" ht="15.75" hidden="1" customHeight="1" outlineLevel="1">
      <c r="A20" s="13"/>
      <c r="B20" s="19"/>
      <c r="C20" s="15"/>
      <c r="D20" s="24" t="s">
        <v>59</v>
      </c>
      <c r="E20" s="15" t="s">
        <v>60</v>
      </c>
      <c r="F20" s="15" t="s">
        <v>60</v>
      </c>
      <c r="G20" s="15"/>
      <c r="H20" s="4"/>
      <c r="I20" s="4"/>
      <c r="J20" s="4"/>
      <c r="K20" s="4"/>
      <c r="L20" s="4"/>
      <c r="M20" s="4"/>
      <c r="N20" s="4"/>
      <c r="O20" s="4"/>
      <c r="P20" s="4"/>
      <c r="Q20" s="4"/>
      <c r="R20" s="4"/>
      <c r="S20" s="4"/>
      <c r="T20" s="4"/>
      <c r="U20" s="4"/>
      <c r="V20" s="4"/>
      <c r="W20" s="4"/>
      <c r="X20" s="4"/>
      <c r="Y20" s="4"/>
      <c r="Z20" s="4"/>
    </row>
    <row r="21" ht="15.75" hidden="1" customHeight="1" outlineLevel="1">
      <c r="A21" s="13"/>
      <c r="B21" s="19"/>
      <c r="C21" s="15"/>
      <c r="D21" s="24" t="s">
        <v>61</v>
      </c>
      <c r="E21" s="25" t="s">
        <v>62</v>
      </c>
      <c r="F21" s="25" t="s">
        <v>62</v>
      </c>
      <c r="G21" s="15"/>
      <c r="H21" s="4"/>
      <c r="I21" s="4"/>
      <c r="J21" s="4"/>
      <c r="K21" s="4"/>
      <c r="L21" s="4"/>
      <c r="M21" s="4"/>
      <c r="N21" s="4"/>
      <c r="O21" s="4"/>
      <c r="P21" s="4"/>
      <c r="Q21" s="4"/>
      <c r="R21" s="4"/>
      <c r="S21" s="4"/>
      <c r="T21" s="4"/>
      <c r="U21" s="4"/>
      <c r="V21" s="4"/>
      <c r="W21" s="4"/>
      <c r="X21" s="4"/>
      <c r="Y21" s="4"/>
      <c r="Z21" s="4"/>
    </row>
    <row r="22" ht="15.75" hidden="1" customHeight="1" outlineLevel="1">
      <c r="A22" s="13"/>
      <c r="B22" s="19"/>
      <c r="C22" s="15"/>
      <c r="D22" s="24" t="s">
        <v>63</v>
      </c>
      <c r="E22" s="25" t="s">
        <v>64</v>
      </c>
      <c r="F22" s="25" t="s">
        <v>64</v>
      </c>
      <c r="G22" s="15"/>
      <c r="H22" s="4"/>
      <c r="I22" s="4"/>
      <c r="J22" s="4"/>
      <c r="K22" s="4"/>
      <c r="L22" s="4"/>
      <c r="M22" s="4"/>
      <c r="N22" s="4"/>
      <c r="O22" s="4"/>
      <c r="P22" s="4"/>
      <c r="Q22" s="4"/>
      <c r="R22" s="4"/>
      <c r="S22" s="4"/>
      <c r="T22" s="4"/>
      <c r="U22" s="4"/>
      <c r="V22" s="4"/>
      <c r="W22" s="4"/>
      <c r="X22" s="4"/>
      <c r="Y22" s="4"/>
      <c r="Z22" s="4"/>
    </row>
    <row r="23" ht="15.75" hidden="1" customHeight="1" outlineLevel="1">
      <c r="A23" s="13"/>
      <c r="B23" s="19"/>
      <c r="C23" s="15"/>
      <c r="D23" s="24" t="s">
        <v>65</v>
      </c>
      <c r="E23" s="25" t="s">
        <v>66</v>
      </c>
      <c r="F23" s="25" t="s">
        <v>66</v>
      </c>
      <c r="G23" s="15"/>
      <c r="H23" s="4"/>
      <c r="I23" s="4"/>
      <c r="J23" s="4"/>
      <c r="K23" s="4"/>
      <c r="L23" s="4"/>
      <c r="M23" s="4"/>
      <c r="N23" s="4"/>
      <c r="O23" s="4"/>
      <c r="P23" s="4"/>
      <c r="Q23" s="4"/>
      <c r="R23" s="4"/>
      <c r="S23" s="4"/>
      <c r="T23" s="4"/>
      <c r="U23" s="4"/>
      <c r="V23" s="4"/>
      <c r="W23" s="4"/>
      <c r="X23" s="4"/>
      <c r="Y23" s="4"/>
      <c r="Z23" s="4"/>
    </row>
    <row r="24" ht="15.75" hidden="1" customHeight="1" outlineLevel="1">
      <c r="A24" s="13"/>
      <c r="B24" s="19"/>
      <c r="C24" s="15"/>
      <c r="D24" s="24" t="s">
        <v>67</v>
      </c>
      <c r="E24" s="25" t="s">
        <v>68</v>
      </c>
      <c r="F24" s="25" t="s">
        <v>68</v>
      </c>
      <c r="G24" s="15"/>
      <c r="H24" s="4"/>
      <c r="I24" s="4"/>
      <c r="J24" s="4"/>
      <c r="K24" s="4"/>
      <c r="L24" s="4"/>
      <c r="M24" s="4"/>
      <c r="N24" s="4"/>
      <c r="O24" s="4"/>
      <c r="P24" s="4"/>
      <c r="Q24" s="4"/>
      <c r="R24" s="4"/>
      <c r="S24" s="4"/>
      <c r="T24" s="4"/>
      <c r="U24" s="4"/>
      <c r="V24" s="4"/>
      <c r="W24" s="4"/>
      <c r="X24" s="4"/>
      <c r="Y24" s="4"/>
      <c r="Z24" s="4"/>
    </row>
    <row r="25" ht="15.75" hidden="1" customHeight="1" outlineLevel="1">
      <c r="A25" s="13"/>
      <c r="B25" s="19"/>
      <c r="C25" s="15"/>
      <c r="D25" s="24" t="s">
        <v>69</v>
      </c>
      <c r="E25" s="25" t="s">
        <v>70</v>
      </c>
      <c r="F25" s="25" t="s">
        <v>70</v>
      </c>
      <c r="G25" s="15"/>
      <c r="H25" s="4"/>
      <c r="I25" s="4"/>
      <c r="J25" s="4"/>
      <c r="K25" s="4"/>
      <c r="L25" s="4"/>
      <c r="M25" s="4"/>
      <c r="N25" s="4"/>
      <c r="O25" s="4"/>
      <c r="P25" s="4"/>
      <c r="Q25" s="4"/>
      <c r="R25" s="4"/>
      <c r="S25" s="4"/>
      <c r="T25" s="4"/>
      <c r="U25" s="4"/>
      <c r="V25" s="4"/>
      <c r="W25" s="4"/>
      <c r="X25" s="4"/>
      <c r="Y25" s="4"/>
      <c r="Z25" s="4"/>
    </row>
    <row r="26" ht="15.75" hidden="1" customHeight="1" outlineLevel="1">
      <c r="A26" s="13"/>
      <c r="B26" s="19"/>
      <c r="C26" s="15"/>
      <c r="D26" s="26" t="s">
        <v>71</v>
      </c>
      <c r="E26" s="25" t="s">
        <v>72</v>
      </c>
      <c r="F26" s="25" t="s">
        <v>72</v>
      </c>
      <c r="G26" s="15"/>
      <c r="H26" s="4"/>
      <c r="I26" s="4"/>
      <c r="J26" s="4"/>
      <c r="K26" s="4"/>
      <c r="L26" s="4"/>
      <c r="M26" s="4"/>
      <c r="N26" s="4"/>
      <c r="O26" s="4"/>
      <c r="P26" s="4"/>
      <c r="Q26" s="4"/>
      <c r="R26" s="4"/>
      <c r="S26" s="4"/>
      <c r="T26" s="4"/>
      <c r="U26" s="4"/>
      <c r="V26" s="4"/>
      <c r="W26" s="4"/>
      <c r="X26" s="4"/>
      <c r="Y26" s="4"/>
      <c r="Z26" s="4"/>
    </row>
    <row r="27" ht="15.75" hidden="1" customHeight="1" outlineLevel="1">
      <c r="A27" s="13"/>
      <c r="B27" s="19"/>
      <c r="C27" s="27"/>
      <c r="D27" s="23" t="s">
        <v>73</v>
      </c>
      <c r="E27" s="28" t="s">
        <v>74</v>
      </c>
      <c r="F27" s="25" t="s">
        <v>75</v>
      </c>
      <c r="G27" s="15"/>
      <c r="H27" s="4"/>
      <c r="I27" s="4"/>
      <c r="J27" s="4"/>
      <c r="K27" s="4"/>
      <c r="L27" s="4"/>
      <c r="M27" s="4"/>
      <c r="N27" s="4"/>
      <c r="O27" s="4"/>
      <c r="P27" s="4"/>
      <c r="Q27" s="4"/>
      <c r="R27" s="4"/>
      <c r="S27" s="4"/>
      <c r="T27" s="4"/>
      <c r="U27" s="4"/>
      <c r="V27" s="4"/>
      <c r="W27" s="4"/>
      <c r="X27" s="4"/>
      <c r="Y27" s="4"/>
      <c r="Z27" s="4"/>
    </row>
    <row r="28" ht="15.75" customHeight="1" collapsed="1">
      <c r="A28" s="13" t="s">
        <v>76</v>
      </c>
      <c r="B28" s="15" t="s">
        <v>77</v>
      </c>
      <c r="C28" s="21" t="s">
        <v>26</v>
      </c>
      <c r="D28" s="29" t="s">
        <v>11</v>
      </c>
      <c r="E28" s="15" t="s">
        <v>78</v>
      </c>
      <c r="F28" s="15" t="s">
        <v>79</v>
      </c>
      <c r="G28" s="15" t="s">
        <v>80</v>
      </c>
      <c r="H28" s="30"/>
      <c r="I28" s="30"/>
      <c r="J28" s="30"/>
      <c r="K28" s="30"/>
      <c r="L28" s="30"/>
      <c r="M28" s="30"/>
      <c r="N28" s="30"/>
      <c r="O28" s="30"/>
      <c r="P28" s="30"/>
      <c r="Q28" s="30"/>
      <c r="R28" s="30"/>
      <c r="S28" s="30"/>
      <c r="T28" s="30"/>
      <c r="U28" s="30"/>
      <c r="V28" s="30"/>
      <c r="W28" s="30"/>
      <c r="X28" s="30"/>
      <c r="Y28" s="30"/>
      <c r="Z28" s="30"/>
    </row>
    <row r="29" ht="15.75" customHeight="1">
      <c r="A29" s="22"/>
      <c r="B29" s="27" t="s">
        <v>81</v>
      </c>
      <c r="C29" s="16" t="s">
        <v>10</v>
      </c>
      <c r="D29" s="31" t="s">
        <v>11</v>
      </c>
      <c r="E29" s="15" t="s">
        <v>79</v>
      </c>
      <c r="F29" s="15" t="s">
        <v>82</v>
      </c>
      <c r="G29" s="15" t="s">
        <v>83</v>
      </c>
      <c r="H29" s="4"/>
      <c r="I29" s="4"/>
      <c r="J29" s="4"/>
      <c r="K29" s="4"/>
      <c r="L29" s="4"/>
      <c r="M29" s="4"/>
      <c r="N29" s="4"/>
      <c r="O29" s="4"/>
      <c r="P29" s="4"/>
      <c r="Q29" s="4"/>
      <c r="R29" s="4"/>
      <c r="S29" s="4"/>
      <c r="T29" s="4"/>
      <c r="U29" s="4"/>
      <c r="V29" s="4"/>
      <c r="W29" s="4"/>
      <c r="X29" s="4"/>
      <c r="Y29" s="4"/>
      <c r="Z29" s="4"/>
    </row>
    <row r="30" ht="15.75" customHeight="1">
      <c r="A30" s="13" t="s">
        <v>84</v>
      </c>
      <c r="B30" s="27" t="s">
        <v>85</v>
      </c>
      <c r="C30" s="32" t="s">
        <v>10</v>
      </c>
      <c r="D30" s="14" t="s">
        <v>11</v>
      </c>
      <c r="E30" s="14" t="s">
        <v>86</v>
      </c>
      <c r="F30" s="15" t="s">
        <v>87</v>
      </c>
      <c r="G30" s="15" t="s">
        <v>88</v>
      </c>
      <c r="H30" s="4"/>
      <c r="I30" s="4"/>
      <c r="J30" s="4"/>
      <c r="K30" s="4"/>
      <c r="L30" s="4"/>
      <c r="M30" s="4"/>
      <c r="N30" s="4"/>
      <c r="O30" s="4"/>
      <c r="P30" s="4"/>
      <c r="Q30" s="4"/>
      <c r="R30" s="4"/>
      <c r="S30" s="4"/>
      <c r="T30" s="4"/>
      <c r="U30" s="4"/>
      <c r="V30" s="4"/>
      <c r="W30" s="4"/>
      <c r="X30" s="4"/>
      <c r="Y30" s="4"/>
      <c r="Z30" s="4"/>
    </row>
    <row r="31" ht="15.75" customHeight="1">
      <c r="A31" s="22"/>
      <c r="B31" s="27" t="s">
        <v>89</v>
      </c>
      <c r="C31" s="32" t="s">
        <v>26</v>
      </c>
      <c r="D31" s="14" t="s">
        <v>11</v>
      </c>
      <c r="E31" s="15" t="s">
        <v>87</v>
      </c>
      <c r="F31" s="15" t="s">
        <v>90</v>
      </c>
      <c r="G31" s="15" t="s">
        <v>91</v>
      </c>
      <c r="H31" s="4"/>
      <c r="I31" s="4"/>
      <c r="J31" s="4"/>
      <c r="K31" s="4"/>
      <c r="L31" s="4"/>
      <c r="M31" s="4"/>
      <c r="N31" s="4"/>
      <c r="O31" s="4"/>
      <c r="P31" s="4"/>
      <c r="Q31" s="4"/>
      <c r="R31" s="4"/>
      <c r="S31" s="4"/>
      <c r="T31" s="4"/>
      <c r="U31" s="4"/>
      <c r="V31" s="4"/>
      <c r="W31" s="4"/>
      <c r="X31" s="4"/>
      <c r="Y31" s="4"/>
      <c r="Z31" s="4"/>
    </row>
    <row r="32" ht="15.75" customHeight="1">
      <c r="A32" s="13" t="s">
        <v>92</v>
      </c>
      <c r="B32" s="27" t="s">
        <v>93</v>
      </c>
      <c r="C32" s="32" t="s">
        <v>26</v>
      </c>
      <c r="D32" s="14" t="s">
        <v>11</v>
      </c>
      <c r="E32" s="14" t="s">
        <v>90</v>
      </c>
      <c r="F32" s="15" t="s">
        <v>94</v>
      </c>
      <c r="G32" s="15" t="s">
        <v>95</v>
      </c>
      <c r="H32" s="4"/>
      <c r="I32" s="4"/>
      <c r="J32" s="4"/>
      <c r="K32" s="4"/>
      <c r="L32" s="4"/>
      <c r="M32" s="4"/>
      <c r="N32" s="4"/>
      <c r="O32" s="4"/>
      <c r="P32" s="4"/>
      <c r="Q32" s="4"/>
      <c r="R32" s="4"/>
      <c r="S32" s="4"/>
      <c r="T32" s="4"/>
      <c r="U32" s="4"/>
      <c r="V32" s="4"/>
      <c r="W32" s="4"/>
      <c r="X32" s="4"/>
      <c r="Y32" s="4"/>
      <c r="Z32" s="4"/>
    </row>
    <row r="33" ht="15.75" customHeight="1">
      <c r="A33" s="22"/>
      <c r="B33" s="27" t="s">
        <v>96</v>
      </c>
      <c r="C33" s="32" t="s">
        <v>10</v>
      </c>
      <c r="D33" s="14" t="s">
        <v>11</v>
      </c>
      <c r="E33" s="14" t="s">
        <v>97</v>
      </c>
      <c r="F33" s="15" t="s">
        <v>98</v>
      </c>
      <c r="G33" s="15" t="s">
        <v>99</v>
      </c>
      <c r="H33" s="4"/>
      <c r="I33" s="4"/>
      <c r="J33" s="4"/>
      <c r="K33" s="4"/>
      <c r="L33" s="4"/>
      <c r="M33" s="4"/>
      <c r="N33" s="4"/>
      <c r="O33" s="4"/>
      <c r="P33" s="4"/>
      <c r="Q33" s="4"/>
      <c r="R33" s="4"/>
      <c r="S33" s="4"/>
      <c r="T33" s="4"/>
      <c r="U33" s="4"/>
      <c r="V33" s="4"/>
      <c r="W33" s="4"/>
      <c r="X33" s="4"/>
      <c r="Y33" s="4"/>
      <c r="Z33" s="4"/>
    </row>
    <row r="34" ht="15.75" customHeight="1">
      <c r="A34" s="13" t="s">
        <v>100</v>
      </c>
      <c r="B34" s="15" t="s">
        <v>101</v>
      </c>
      <c r="C34" s="19" t="s">
        <v>10</v>
      </c>
      <c r="D34" s="19" t="s">
        <v>102</v>
      </c>
      <c r="E34" s="15" t="s">
        <v>103</v>
      </c>
      <c r="F34" s="15" t="s">
        <v>104</v>
      </c>
      <c r="G34" s="15" t="s">
        <v>105</v>
      </c>
      <c r="H34" s="4"/>
      <c r="I34" s="4"/>
      <c r="J34" s="4"/>
      <c r="K34" s="4"/>
      <c r="L34" s="4"/>
      <c r="M34" s="4"/>
      <c r="N34" s="4"/>
      <c r="O34" s="4"/>
      <c r="P34" s="4"/>
      <c r="Q34" s="4"/>
      <c r="R34" s="4"/>
      <c r="S34" s="4"/>
      <c r="T34" s="4"/>
      <c r="U34" s="4"/>
      <c r="V34" s="4"/>
      <c r="W34" s="4"/>
      <c r="X34" s="4"/>
      <c r="Y34" s="4"/>
      <c r="Z34" s="4"/>
    </row>
    <row r="35" ht="15.75" customHeight="1">
      <c r="A35" s="20"/>
      <c r="B35" s="15" t="s">
        <v>106</v>
      </c>
      <c r="C35" s="15" t="s">
        <v>107</v>
      </c>
      <c r="D35" s="15" t="s">
        <v>108</v>
      </c>
      <c r="E35" s="15" t="s">
        <v>109</v>
      </c>
      <c r="F35" s="15" t="s">
        <v>110</v>
      </c>
      <c r="G35" s="15" t="s">
        <v>111</v>
      </c>
      <c r="H35" s="4"/>
      <c r="I35" s="4"/>
      <c r="J35" s="4"/>
      <c r="K35" s="4"/>
      <c r="L35" s="4"/>
      <c r="M35" s="4"/>
      <c r="N35" s="4"/>
      <c r="O35" s="4"/>
      <c r="P35" s="4"/>
      <c r="Q35" s="4"/>
      <c r="R35" s="4"/>
      <c r="S35" s="4"/>
      <c r="T35" s="4"/>
      <c r="U35" s="4"/>
      <c r="V35" s="4"/>
      <c r="W35" s="4"/>
      <c r="X35" s="4"/>
      <c r="Y35" s="4"/>
      <c r="Z35" s="4"/>
    </row>
    <row r="36" ht="15.75" customHeight="1">
      <c r="A36" s="13" t="s">
        <v>112</v>
      </c>
      <c r="B36" s="14" t="s">
        <v>113</v>
      </c>
      <c r="C36" s="15" t="s">
        <v>114</v>
      </c>
      <c r="D36" s="15" t="s">
        <v>11</v>
      </c>
      <c r="E36" s="15" t="s">
        <v>115</v>
      </c>
      <c r="F36" s="15" t="s">
        <v>116</v>
      </c>
      <c r="G36" s="15" t="s">
        <v>117</v>
      </c>
      <c r="H36" s="4"/>
      <c r="I36" s="4"/>
      <c r="J36" s="4"/>
      <c r="K36" s="4"/>
      <c r="L36" s="4"/>
      <c r="M36" s="4"/>
      <c r="N36" s="4"/>
      <c r="O36" s="4"/>
      <c r="P36" s="4"/>
      <c r="Q36" s="4"/>
      <c r="R36" s="4"/>
      <c r="S36" s="4"/>
      <c r="T36" s="4"/>
      <c r="U36" s="4"/>
      <c r="V36" s="4"/>
      <c r="W36" s="4"/>
      <c r="X36" s="4"/>
      <c r="Y36" s="4"/>
      <c r="Z36" s="4"/>
    </row>
    <row r="37" ht="15.75" customHeight="1">
      <c r="A37" s="22"/>
      <c r="B37" s="14" t="s">
        <v>118</v>
      </c>
      <c r="C37" s="15" t="s">
        <v>119</v>
      </c>
      <c r="D37" s="15" t="s">
        <v>11</v>
      </c>
      <c r="E37" s="15" t="s">
        <v>115</v>
      </c>
      <c r="F37" s="15" t="s">
        <v>116</v>
      </c>
      <c r="G37" s="15" t="s">
        <v>120</v>
      </c>
      <c r="H37" s="4"/>
      <c r="I37" s="4"/>
      <c r="J37" s="4"/>
      <c r="K37" s="4"/>
      <c r="L37" s="4"/>
      <c r="M37" s="4"/>
      <c r="N37" s="4"/>
      <c r="O37" s="4"/>
      <c r="P37" s="4"/>
      <c r="Q37" s="4"/>
      <c r="R37" s="4"/>
      <c r="S37" s="4"/>
      <c r="T37" s="4"/>
      <c r="U37" s="4"/>
      <c r="V37" s="4"/>
      <c r="W37" s="4"/>
      <c r="X37" s="4"/>
      <c r="Y37" s="4"/>
      <c r="Z37" s="4"/>
    </row>
    <row r="38" ht="69.0" customHeight="1">
      <c r="A38" s="13" t="s">
        <v>121</v>
      </c>
      <c r="B38" s="14" t="s">
        <v>122</v>
      </c>
      <c r="C38" s="15" t="s">
        <v>114</v>
      </c>
      <c r="D38" s="15" t="s">
        <v>11</v>
      </c>
      <c r="E38" s="15" t="s">
        <v>123</v>
      </c>
      <c r="F38" s="15" t="s">
        <v>124</v>
      </c>
      <c r="G38" s="15" t="s">
        <v>125</v>
      </c>
      <c r="H38" s="4"/>
      <c r="I38" s="4"/>
      <c r="J38" s="4"/>
      <c r="K38" s="4"/>
      <c r="L38" s="4"/>
      <c r="M38" s="4"/>
      <c r="N38" s="4"/>
      <c r="O38" s="4"/>
      <c r="P38" s="4"/>
      <c r="Q38" s="4"/>
      <c r="R38" s="4"/>
      <c r="S38" s="4"/>
      <c r="T38" s="4"/>
      <c r="U38" s="4"/>
      <c r="V38" s="4"/>
      <c r="W38" s="4"/>
      <c r="X38" s="4"/>
      <c r="Y38" s="4"/>
      <c r="Z38" s="4"/>
    </row>
    <row r="39" ht="15.75" customHeight="1">
      <c r="A39" s="16" t="s">
        <v>126</v>
      </c>
      <c r="B39" s="14" t="s">
        <v>127</v>
      </c>
      <c r="C39" s="15" t="s">
        <v>119</v>
      </c>
      <c r="D39" s="15" t="s">
        <v>11</v>
      </c>
      <c r="E39" s="15" t="s">
        <v>128</v>
      </c>
      <c r="F39" s="15" t="s">
        <v>129</v>
      </c>
      <c r="G39" s="15" t="s">
        <v>130</v>
      </c>
      <c r="H39" s="4"/>
      <c r="I39" s="4"/>
      <c r="J39" s="4"/>
      <c r="K39" s="4"/>
      <c r="L39" s="4"/>
      <c r="M39" s="4"/>
      <c r="N39" s="4"/>
      <c r="O39" s="4"/>
      <c r="P39" s="4"/>
      <c r="Q39" s="4"/>
      <c r="R39" s="4"/>
      <c r="S39" s="4"/>
      <c r="T39" s="4"/>
      <c r="U39" s="4"/>
      <c r="V39" s="4"/>
      <c r="W39" s="4"/>
      <c r="X39" s="4"/>
      <c r="Y39" s="4"/>
      <c r="Z39" s="4"/>
    </row>
    <row r="40" ht="15.75" customHeight="1">
      <c r="A40" s="8"/>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8"/>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8"/>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8"/>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8"/>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8"/>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8"/>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8"/>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8"/>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8"/>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8"/>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8"/>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8"/>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8"/>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8"/>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8"/>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8"/>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8"/>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8"/>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8"/>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8"/>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8"/>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8"/>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8"/>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8"/>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8"/>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8"/>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8"/>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8"/>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8"/>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8"/>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8"/>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8"/>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8"/>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8"/>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8"/>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8"/>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8"/>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8"/>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8"/>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8"/>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8"/>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8"/>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8"/>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8"/>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8"/>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8"/>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8"/>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8"/>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8"/>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8"/>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8"/>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8"/>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8"/>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8"/>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8"/>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8"/>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8"/>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8"/>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8"/>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8"/>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8"/>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8"/>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8"/>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8"/>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8"/>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8"/>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8"/>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8"/>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8"/>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8"/>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8"/>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8"/>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8"/>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8"/>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8"/>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8"/>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8"/>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8"/>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8"/>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8"/>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8"/>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8"/>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8"/>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8"/>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8"/>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8"/>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8"/>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8"/>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8"/>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8"/>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8"/>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8"/>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8"/>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8"/>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8"/>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8"/>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8"/>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8"/>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8"/>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8"/>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8"/>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8"/>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8"/>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8"/>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8"/>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8"/>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8"/>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8"/>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8"/>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8"/>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8"/>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8"/>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8"/>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8"/>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8"/>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8"/>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8"/>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8"/>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8"/>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8"/>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8"/>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8"/>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8"/>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8"/>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8"/>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8"/>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8"/>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8"/>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8"/>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8"/>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8"/>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8"/>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8"/>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8"/>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8"/>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8"/>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8"/>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8"/>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8"/>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8"/>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8"/>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8"/>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8"/>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8"/>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8"/>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8"/>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8"/>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8"/>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8"/>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8"/>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8"/>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8"/>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8"/>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8"/>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8"/>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8"/>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8"/>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8"/>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8"/>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8"/>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8"/>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8"/>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8"/>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8"/>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8"/>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8"/>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8"/>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8"/>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8"/>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8"/>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8"/>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8"/>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8"/>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8"/>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8"/>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8"/>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8"/>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8"/>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8"/>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8"/>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8"/>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8"/>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8"/>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8"/>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8"/>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8"/>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8"/>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8"/>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8"/>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8"/>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8"/>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8"/>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8"/>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8"/>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8"/>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8"/>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8"/>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8"/>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8"/>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G2"/>
    <mergeCell ref="A5:A7"/>
    <mergeCell ref="A8:A10"/>
    <mergeCell ref="A28:A29"/>
    <mergeCell ref="A30:A31"/>
    <mergeCell ref="A32:A33"/>
    <mergeCell ref="A34:A35"/>
    <mergeCell ref="A36:A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CC2E5"/>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6" width="19.38"/>
    <col customWidth="1" min="7" max="8" width="17.63"/>
    <col customWidth="1" min="9" max="9" width="15.63"/>
    <col customWidth="1" min="10" max="10" width="16.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22.63"/>
    <col customWidth="1" min="19" max="19" width="37.5"/>
    <col customWidth="1" min="20" max="20" width="29.13"/>
    <col customWidth="1" min="21" max="21" width="22.5"/>
    <col customWidth="1" min="22" max="22" width="36.25"/>
    <col customWidth="1" min="23" max="29" width="52.25"/>
    <col customWidth="1" hidden="1" min="30" max="41" width="52.25"/>
    <col customWidth="1" min="42" max="42" width="52.25"/>
    <col customWidth="1" min="43" max="46" width="19.13"/>
    <col customWidth="1" min="47" max="47" width="12.63"/>
    <col customWidth="1" min="48" max="48" width="26.63"/>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ht="14.25" customHeight="1">
      <c r="A7" s="123" t="s">
        <v>348</v>
      </c>
      <c r="B7" s="124" t="s">
        <v>349</v>
      </c>
      <c r="C7" s="124" t="s">
        <v>350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32"/>
      <c r="AQ7" s="133" t="s">
        <v>373</v>
      </c>
      <c r="AR7" s="134" t="s">
        <v>374</v>
      </c>
      <c r="AS7" s="135" t="s">
        <v>375</v>
      </c>
      <c r="AT7" s="133" t="s">
        <v>376</v>
      </c>
      <c r="AU7" s="101"/>
      <c r="AV7" s="136" t="s">
        <v>377</v>
      </c>
    </row>
    <row r="8" ht="14.25" customHeight="1">
      <c r="A8" s="137" t="s">
        <v>935</v>
      </c>
      <c r="B8" s="137" t="s">
        <v>936</v>
      </c>
      <c r="C8" s="137" t="s">
        <v>937</v>
      </c>
      <c r="D8" s="137" t="s">
        <v>381</v>
      </c>
      <c r="E8" s="137" t="s">
        <v>381</v>
      </c>
      <c r="F8" s="137" t="s">
        <v>174</v>
      </c>
      <c r="G8" s="137" t="s">
        <v>687</v>
      </c>
      <c r="H8" s="137" t="s">
        <v>938</v>
      </c>
      <c r="I8" s="137" t="s">
        <v>11</v>
      </c>
      <c r="J8" s="137" t="s">
        <v>437</v>
      </c>
      <c r="K8" s="138" t="s">
        <v>939</v>
      </c>
      <c r="L8" s="137" t="s">
        <v>940</v>
      </c>
      <c r="M8" s="137" t="s">
        <v>769</v>
      </c>
      <c r="N8" s="137" t="s">
        <v>197</v>
      </c>
      <c r="O8" s="137" t="s">
        <v>941</v>
      </c>
      <c r="P8" s="137">
        <v>1.0</v>
      </c>
      <c r="Q8" s="137"/>
      <c r="R8" s="141">
        <v>0.0</v>
      </c>
      <c r="S8" s="145" t="s">
        <v>942</v>
      </c>
      <c r="T8" s="138" t="s">
        <v>943</v>
      </c>
      <c r="U8" s="141">
        <v>0.25</v>
      </c>
      <c r="V8" s="142" t="s">
        <v>944</v>
      </c>
      <c r="W8" s="142" t="s">
        <v>945</v>
      </c>
      <c r="X8" s="141">
        <v>0.3333333333333333</v>
      </c>
      <c r="Y8" s="138" t="s">
        <v>946</v>
      </c>
      <c r="Z8" s="138" t="s">
        <v>947</v>
      </c>
      <c r="AA8" s="138"/>
      <c r="AB8" s="138"/>
      <c r="AC8" s="138"/>
      <c r="AD8" s="141">
        <v>0.3333333333333333</v>
      </c>
      <c r="AE8" s="138" t="s">
        <v>948</v>
      </c>
      <c r="AF8" s="138" t="s">
        <v>949</v>
      </c>
      <c r="AG8" s="138"/>
      <c r="AH8" s="138"/>
      <c r="AI8" s="138"/>
      <c r="AJ8" s="141">
        <v>0.3333333333333333</v>
      </c>
      <c r="AK8" s="138" t="s">
        <v>950</v>
      </c>
      <c r="AL8" s="138" t="s">
        <v>951</v>
      </c>
      <c r="AM8" s="138"/>
      <c r="AN8" s="138"/>
      <c r="AO8" s="138"/>
      <c r="AP8" s="143"/>
      <c r="AQ8" s="141">
        <f t="shared" ref="AQ8:AQ9" si="1">R8+X8+AD8+AJ8</f>
        <v>1</v>
      </c>
      <c r="AR8" s="141">
        <f t="shared" ref="AR8:AR9" si="2">U8+AA8</f>
        <v>0.25</v>
      </c>
      <c r="AS8" s="141">
        <f t="shared" ref="AS8:AS9" si="3">R8+X8</f>
        <v>0.3333333333</v>
      </c>
      <c r="AT8" s="141">
        <f t="shared" ref="AT8:AT9" si="4">P8</f>
        <v>1</v>
      </c>
      <c r="AU8" s="144"/>
      <c r="AV8" s="137" t="s">
        <v>952</v>
      </c>
    </row>
    <row r="9" ht="14.25" customHeight="1">
      <c r="A9" s="137" t="s">
        <v>935</v>
      </c>
      <c r="B9" s="137" t="s">
        <v>936</v>
      </c>
      <c r="C9" s="137" t="s">
        <v>953</v>
      </c>
      <c r="D9" s="137" t="s">
        <v>435</v>
      </c>
      <c r="E9" s="137" t="s">
        <v>381</v>
      </c>
      <c r="F9" s="137" t="s">
        <v>174</v>
      </c>
      <c r="G9" s="137" t="s">
        <v>381</v>
      </c>
      <c r="H9" s="137" t="s">
        <v>11</v>
      </c>
      <c r="I9" s="137" t="s">
        <v>11</v>
      </c>
      <c r="J9" s="137" t="s">
        <v>386</v>
      </c>
      <c r="K9" s="138" t="s">
        <v>387</v>
      </c>
      <c r="L9" s="137" t="s">
        <v>954</v>
      </c>
      <c r="M9" s="137" t="s">
        <v>440</v>
      </c>
      <c r="N9" s="137" t="s">
        <v>157</v>
      </c>
      <c r="O9" s="137" t="s">
        <v>955</v>
      </c>
      <c r="P9" s="137">
        <v>1.0</v>
      </c>
      <c r="Q9" s="184"/>
      <c r="R9" s="139">
        <v>0.0</v>
      </c>
      <c r="S9" s="145" t="s">
        <v>956</v>
      </c>
      <c r="T9" s="137" t="s">
        <v>957</v>
      </c>
      <c r="U9" s="139">
        <v>0.3</v>
      </c>
      <c r="V9" s="145" t="s">
        <v>958</v>
      </c>
      <c r="W9" s="145" t="s">
        <v>959</v>
      </c>
      <c r="X9" s="139">
        <v>0.2</v>
      </c>
      <c r="Y9" s="137" t="s">
        <v>960</v>
      </c>
      <c r="Z9" s="137" t="s">
        <v>961</v>
      </c>
      <c r="AA9" s="137"/>
      <c r="AB9" s="137"/>
      <c r="AC9" s="137"/>
      <c r="AD9" s="139">
        <v>0.8</v>
      </c>
      <c r="AE9" s="137" t="s">
        <v>962</v>
      </c>
      <c r="AF9" s="137" t="s">
        <v>963</v>
      </c>
      <c r="AG9" s="137"/>
      <c r="AH9" s="137"/>
      <c r="AI9" s="137"/>
      <c r="AJ9" s="139"/>
      <c r="AK9" s="137"/>
      <c r="AL9" s="137"/>
      <c r="AM9" s="137"/>
      <c r="AN9" s="137"/>
      <c r="AO9" s="137"/>
      <c r="AP9" s="143"/>
      <c r="AQ9" s="141">
        <f t="shared" si="1"/>
        <v>1</v>
      </c>
      <c r="AR9" s="141">
        <f t="shared" si="2"/>
        <v>0.3</v>
      </c>
      <c r="AS9" s="141">
        <f t="shared" si="3"/>
        <v>0.2</v>
      </c>
      <c r="AT9" s="141">
        <f t="shared" si="4"/>
        <v>1</v>
      </c>
      <c r="AU9" s="144"/>
      <c r="AV9" s="137" t="s">
        <v>964</v>
      </c>
    </row>
    <row r="10" ht="14.25" customHeight="1">
      <c r="A10" s="143"/>
      <c r="B10" s="143"/>
      <c r="C10" s="143"/>
      <c r="D10" s="143"/>
      <c r="E10" s="143"/>
      <c r="F10" s="143"/>
      <c r="G10" s="143"/>
      <c r="H10" s="143"/>
      <c r="I10" s="143"/>
      <c r="J10" s="143"/>
      <c r="K10" s="143"/>
      <c r="L10" s="143"/>
      <c r="M10" s="143"/>
      <c r="N10" s="143"/>
      <c r="O10" s="143"/>
      <c r="P10" s="143"/>
      <c r="Q10" s="148"/>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row>
    <row r="11" ht="14.25" customHeight="1">
      <c r="A11" s="143"/>
      <c r="B11" s="143"/>
      <c r="C11" s="143"/>
      <c r="D11" s="143"/>
      <c r="E11" s="143"/>
      <c r="F11" s="143"/>
      <c r="G11" s="143"/>
      <c r="H11" s="143"/>
      <c r="I11" s="143"/>
      <c r="J11" s="143"/>
      <c r="K11" s="143"/>
      <c r="L11" s="143"/>
      <c r="M11" s="143"/>
      <c r="N11" s="143"/>
      <c r="O11" s="143"/>
      <c r="P11" s="143"/>
      <c r="Q11" s="148"/>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row>
    <row r="12" ht="14.25" customHeight="1">
      <c r="A12" s="143"/>
      <c r="B12" s="143"/>
      <c r="C12" s="143"/>
      <c r="D12" s="143"/>
      <c r="E12" s="143"/>
      <c r="F12" s="143"/>
      <c r="G12" s="143"/>
      <c r="H12" s="143"/>
      <c r="I12" s="143"/>
      <c r="J12" s="143"/>
      <c r="K12" s="143"/>
      <c r="L12" s="143"/>
      <c r="M12" s="143"/>
      <c r="N12" s="143"/>
      <c r="O12" s="143"/>
      <c r="P12" s="143"/>
      <c r="Q12" s="148"/>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row>
    <row r="13" ht="14.25" customHeight="1">
      <c r="A13" s="143"/>
      <c r="B13" s="143"/>
      <c r="C13" s="143"/>
      <c r="D13" s="143"/>
      <c r="E13" s="143"/>
      <c r="F13" s="143"/>
      <c r="G13" s="143"/>
      <c r="H13" s="143"/>
      <c r="I13" s="143"/>
      <c r="J13" s="143"/>
      <c r="K13" s="143"/>
      <c r="L13" s="143"/>
      <c r="M13" s="143"/>
      <c r="N13" s="143"/>
      <c r="O13" s="143"/>
      <c r="P13" s="143"/>
      <c r="Q13" s="148"/>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row>
    <row r="14" ht="14.25" customHeight="1">
      <c r="A14" s="143"/>
      <c r="B14" s="143"/>
      <c r="C14" s="143"/>
      <c r="D14" s="143"/>
      <c r="E14" s="143"/>
      <c r="F14" s="143"/>
      <c r="G14" s="143"/>
      <c r="H14" s="143"/>
      <c r="I14" s="143"/>
      <c r="J14" s="143"/>
      <c r="K14" s="143"/>
      <c r="L14" s="143"/>
      <c r="M14" s="143"/>
      <c r="N14" s="143"/>
      <c r="O14" s="143"/>
      <c r="P14" s="143"/>
      <c r="Q14" s="148"/>
      <c r="R14" s="101"/>
      <c r="S14" s="101"/>
      <c r="T14" s="101"/>
      <c r="U14" s="193"/>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row>
    <row r="15" ht="14.25" customHeight="1">
      <c r="A15" s="143"/>
      <c r="B15" s="143"/>
      <c r="C15" s="143"/>
      <c r="D15" s="143"/>
      <c r="E15" s="143"/>
      <c r="F15" s="143"/>
      <c r="G15" s="143"/>
      <c r="H15" s="143"/>
      <c r="I15" s="143"/>
      <c r="J15" s="143"/>
      <c r="K15" s="143"/>
      <c r="L15" s="143"/>
      <c r="M15" s="143"/>
      <c r="N15" s="143"/>
      <c r="O15" s="143"/>
      <c r="P15" s="143"/>
      <c r="Q15" s="148"/>
      <c r="R15" s="101"/>
      <c r="S15" s="101"/>
      <c r="T15" s="101"/>
      <c r="U15" s="193"/>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row>
    <row r="16" ht="14.25" customHeight="1">
      <c r="A16" s="143"/>
      <c r="B16" s="143"/>
      <c r="C16" s="143"/>
      <c r="D16" s="143"/>
      <c r="E16" s="143"/>
      <c r="F16" s="143"/>
      <c r="G16" s="143"/>
      <c r="H16" s="143"/>
      <c r="I16" s="143"/>
      <c r="J16" s="143"/>
      <c r="K16" s="143"/>
      <c r="L16" s="143"/>
      <c r="M16" s="143"/>
      <c r="N16" s="143"/>
      <c r="O16" s="143"/>
      <c r="P16" s="143"/>
      <c r="Q16" s="148"/>
      <c r="R16" s="101"/>
      <c r="S16" s="101"/>
      <c r="T16" s="101"/>
      <c r="U16" s="193"/>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row>
  </sheetData>
  <mergeCells count="8">
    <mergeCell ref="A2:D4"/>
    <mergeCell ref="E2:O2"/>
    <mergeCell ref="E3:O4"/>
    <mergeCell ref="D5:Q5"/>
    <mergeCell ref="A6:B6"/>
    <mergeCell ref="C6:I6"/>
    <mergeCell ref="J6:K6"/>
    <mergeCell ref="L6:Q6"/>
  </mergeCells>
  <dataValidations>
    <dataValidation type="list" allowBlank="1" showErrorMessage="1" sqref="H8:I9">
      <formula1>POL</formula1>
    </dataValidation>
    <dataValidation type="list" allowBlank="1" showErrorMessage="1" sqref="E8:E9">
      <formula1>PND</formula1>
    </dataValidation>
    <dataValidation type="list" allowBlank="1" showErrorMessage="1" sqref="A8:A9">
      <formula1>AREAS</formula1>
    </dataValidation>
    <dataValidation type="list" allowBlank="1" showErrorMessage="1" sqref="F8:F9">
      <formula1>obj</formula1>
    </dataValidation>
    <dataValidation type="list" allowBlank="1" showErrorMessage="1" sqref="B8:B9">
      <formula1>PROCESO</formula1>
    </dataValidation>
    <dataValidation type="list" allowBlank="1" showErrorMessage="1" sqref="D8:D9">
      <formula1>ODS</formula1>
    </dataValidation>
    <dataValidation type="list" allowBlank="1" showErrorMessage="1" sqref="G8:G9">
      <formula1>MIPG</formula1>
    </dataValidation>
    <dataValidation type="list" allowBlank="1" showErrorMessage="1" sqref="K8:K9">
      <formula1>INDIRECT(#REF!)</formula1>
    </dataValidation>
  </dataValidations>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8C8C8"/>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6" width="19.38"/>
    <col customWidth="1" min="7" max="7" width="17.63"/>
    <col customWidth="1" min="8" max="8" width="34.38"/>
    <col customWidth="1" min="9" max="9" width="15.63"/>
    <col customWidth="1" min="10" max="10" width="16.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24.25"/>
    <col customWidth="1" min="19" max="20" width="29.38"/>
    <col customWidth="1" min="21" max="21" width="23.0"/>
    <col customWidth="1" min="22" max="22" width="38.13"/>
    <col customWidth="1" min="23" max="23" width="37.63"/>
    <col customWidth="1" min="24" max="29" width="29.38"/>
    <col customWidth="1" hidden="1" min="30" max="38" width="29.38"/>
    <col hidden="1" min="39" max="41" width="12.63"/>
    <col customWidth="1" min="42" max="42" width="12.63"/>
    <col customWidth="1" min="43" max="43" width="23.13"/>
    <col customWidth="1" min="44" max="44" width="19.38"/>
    <col customWidth="1" min="45" max="45" width="22.0"/>
    <col customWidth="1" min="46" max="47" width="12.63"/>
    <col customWidth="1" min="48" max="48" width="25.38"/>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ht="6.75" customHeight="1">
      <c r="A5" s="121"/>
      <c r="B5" s="106"/>
      <c r="C5" s="106"/>
      <c r="D5" s="106"/>
      <c r="E5" s="106"/>
      <c r="F5" s="106"/>
      <c r="G5" s="106"/>
      <c r="H5" s="106"/>
      <c r="I5" s="106"/>
      <c r="J5" s="106"/>
      <c r="K5" s="106"/>
      <c r="L5" s="106"/>
      <c r="M5" s="106"/>
      <c r="N5" s="106"/>
      <c r="O5" s="106"/>
      <c r="P5" s="106"/>
      <c r="Q5" s="106"/>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ht="14.25" customHeight="1">
      <c r="A7" s="123" t="s">
        <v>348</v>
      </c>
      <c r="B7" s="124" t="s">
        <v>349</v>
      </c>
      <c r="C7" s="124" t="s">
        <v>350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94"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01"/>
      <c r="AQ7" s="133" t="s">
        <v>373</v>
      </c>
      <c r="AR7" s="134" t="s">
        <v>374</v>
      </c>
      <c r="AS7" s="135" t="s">
        <v>375</v>
      </c>
      <c r="AT7" s="133" t="s">
        <v>376</v>
      </c>
      <c r="AU7" s="101"/>
      <c r="AV7" s="136" t="s">
        <v>377</v>
      </c>
    </row>
    <row r="8" ht="14.25" customHeight="1">
      <c r="A8" s="138" t="s">
        <v>965</v>
      </c>
      <c r="B8" s="138" t="s">
        <v>660</v>
      </c>
      <c r="C8" s="138" t="s">
        <v>966</v>
      </c>
      <c r="D8" s="137" t="s">
        <v>381</v>
      </c>
      <c r="E8" s="137" t="s">
        <v>381</v>
      </c>
      <c r="F8" s="138" t="s">
        <v>290</v>
      </c>
      <c r="G8" s="138" t="s">
        <v>705</v>
      </c>
      <c r="H8" s="138" t="s">
        <v>967</v>
      </c>
      <c r="I8" s="137" t="s">
        <v>11</v>
      </c>
      <c r="J8" s="138" t="s">
        <v>386</v>
      </c>
      <c r="K8" s="138" t="s">
        <v>387</v>
      </c>
      <c r="L8" s="138" t="s">
        <v>968</v>
      </c>
      <c r="M8" s="137" t="s">
        <v>969</v>
      </c>
      <c r="N8" s="137" t="s">
        <v>157</v>
      </c>
      <c r="O8" s="138" t="s">
        <v>970</v>
      </c>
      <c r="P8" s="195">
        <v>4.0</v>
      </c>
      <c r="Q8" s="183"/>
      <c r="R8" s="137">
        <v>1.0</v>
      </c>
      <c r="S8" s="137" t="s">
        <v>971</v>
      </c>
      <c r="T8" s="137" t="s">
        <v>972</v>
      </c>
      <c r="U8" s="138">
        <v>1.0</v>
      </c>
      <c r="V8" s="142" t="s">
        <v>973</v>
      </c>
      <c r="W8" s="138"/>
      <c r="X8" s="137">
        <v>1.0</v>
      </c>
      <c r="Y8" s="137" t="s">
        <v>974</v>
      </c>
      <c r="Z8" s="137" t="s">
        <v>975</v>
      </c>
      <c r="AA8" s="138"/>
      <c r="AB8" s="138"/>
      <c r="AC8" s="138"/>
      <c r="AD8" s="137">
        <v>1.0</v>
      </c>
      <c r="AE8" s="137" t="s">
        <v>974</v>
      </c>
      <c r="AF8" s="137" t="s">
        <v>975</v>
      </c>
      <c r="AG8" s="138"/>
      <c r="AH8" s="138"/>
      <c r="AI8" s="138"/>
      <c r="AJ8" s="137">
        <v>1.0</v>
      </c>
      <c r="AK8" s="137" t="s">
        <v>974</v>
      </c>
      <c r="AL8" s="137" t="s">
        <v>975</v>
      </c>
      <c r="AM8" s="138"/>
      <c r="AN8" s="138"/>
      <c r="AO8" s="138"/>
      <c r="AP8" s="144"/>
      <c r="AQ8" s="138">
        <f>R8+X8+AD8+AJ8</f>
        <v>4</v>
      </c>
      <c r="AR8" s="138">
        <f>U8+AA8</f>
        <v>1</v>
      </c>
      <c r="AS8" s="138">
        <f>R8+X8</f>
        <v>2</v>
      </c>
      <c r="AT8" s="195">
        <f>P8</f>
        <v>4</v>
      </c>
      <c r="AU8" s="144"/>
      <c r="AV8" s="137" t="s">
        <v>976</v>
      </c>
    </row>
    <row r="9" ht="14.25"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row>
    <row r="10" ht="14.2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row>
    <row r="11" ht="14.25"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row>
    <row r="12" ht="14.25"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row>
    <row r="13" ht="14.2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row>
    <row r="14" ht="14.25" customHeight="1">
      <c r="A14" s="101"/>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row>
    <row r="15" ht="14.2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row>
    <row r="16" ht="14.2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ht="14.25" customHeight="1">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ht="14.25"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row>
    <row r="19" ht="14.2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ht="14.25" customHeight="1">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ht="14.25"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ht="14.2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ht="14.2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ht="14.25" customHeight="1">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ht="14.2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ht="14.25" customHeight="1">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ht="14.25"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ht="14.2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ht="14.25"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ht="14.25" customHeight="1">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ht="14.2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ht="14.2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ht="14.25" customHeight="1">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ht="14.2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ht="14.25"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ht="14.25" customHeight="1">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ht="14.2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ht="14.25"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ht="14.25"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ht="14.2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ht="14.25" customHeight="1">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ht="14.25"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ht="14.2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ht="14.2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ht="14.25" customHeight="1">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ht="14.2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ht="14.25" customHeight="1">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ht="14.25" customHeight="1">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ht="14.2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ht="14.25" customHeight="1">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ht="14.25" customHeight="1">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ht="14.2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ht="14.25"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row>
    <row r="54" ht="14.2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ht="14.2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ht="14.2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ht="14.25" customHeight="1">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ht="14.2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ht="14.25"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ht="14.25"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ht="14.2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ht="14.2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ht="14.25" customHeight="1">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ht="14.2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ht="14.25"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ht="14.25" customHeight="1">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ht="14.2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ht="14.25" customHeight="1">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ht="14.25"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row>
    <row r="70" ht="14.25" customHeight="1">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row>
    <row r="71" ht="14.2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ht="14.25"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ht="14.2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ht="14.2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ht="14.2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ht="14.2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ht="14.2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ht="14.25"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ht="14.25"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ht="14.25" customHeight="1">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ht="14.25" customHeight="1">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ht="14.25"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ht="14.25" customHeight="1">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ht="14.25"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row>
    <row r="85" ht="14.25"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row>
    <row r="86" ht="14.25"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ht="14.25"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ht="14.2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ht="14.25"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ht="14.25"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ht="14.25"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ht="14.2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ht="14.2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ht="14.25"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ht="14.25"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ht="14.2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ht="14.25" customHeight="1">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ht="14.2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ht="14.2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ht="14.25"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ht="14.2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row>
    <row r="102" ht="14.2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ht="14.2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ht="14.25" customHeight="1">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ht="14.2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ht="14.25" customHeight="1">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ht="14.25" customHeight="1">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ht="14.25"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ht="14.25"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ht="14.2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ht="14.25"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ht="14.25"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ht="14.25"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ht="14.25" customHeight="1">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ht="14.25"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ht="14.25" customHeight="1">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row>
    <row r="117" ht="14.25" customHeight="1">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ht="14.25"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ht="14.25"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ht="14.25" customHeight="1">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ht="14.2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ht="14.25"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ht="14.25"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ht="14.25" customHeight="1">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ht="14.25"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ht="14.25"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ht="14.25" customHeight="1">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ht="14.2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ht="14.25" customHeight="1">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ht="14.25" customHeight="1">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ht="14.25"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ht="14.25"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ht="14.25"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ht="14.25"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ht="14.25"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ht="14.25"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ht="14.25"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ht="14.25"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ht="14.25" customHeight="1">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ht="14.25" customHeight="1">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ht="14.25"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ht="14.25" customHeight="1">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ht="14.25"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ht="14.25" customHeight="1">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ht="14.25"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ht="14.25" customHeight="1">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ht="14.2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ht="14.25"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ht="14.25" customHeight="1">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ht="14.25"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ht="14.25" customHeight="1">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ht="14.25"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ht="14.25"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ht="14.25"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ht="14.25"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ht="14.25"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ht="14.25" customHeight="1">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ht="14.25"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ht="14.25" customHeight="1">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ht="14.25" customHeight="1">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ht="14.25"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ht="14.25" customHeight="1">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ht="14.2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ht="14.25"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ht="14.25" customHeight="1">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ht="14.25" customHeight="1">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ht="14.25"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ht="14.2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ht="14.25" customHeight="1">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ht="14.25"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ht="14.25"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ht="14.25" customHeight="1">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ht="14.25" customHeight="1">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ht="14.25"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ht="14.25"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ht="14.25"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ht="14.25"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ht="14.25"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ht="14.2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ht="14.25"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ht="14.25"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ht="14.25"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row r="183" ht="14.2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row>
    <row r="184" ht="14.25"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row>
    <row r="185" ht="14.25"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row>
    <row r="186" ht="14.25"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row>
    <row r="187" ht="14.25"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row>
    <row r="188" ht="14.25"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row>
    <row r="189" ht="14.25"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row>
    <row r="190" ht="14.25"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row>
    <row r="191" ht="14.25"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row>
    <row r="192" ht="14.25"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row>
    <row r="193" ht="14.2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row>
    <row r="194" ht="14.2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row>
    <row r="195" ht="14.25"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row>
    <row r="196" ht="14.25"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row>
    <row r="197" ht="14.25"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row>
    <row r="198" ht="14.25"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row>
    <row r="199" ht="14.25"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row>
    <row r="200" ht="14.25"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row>
    <row r="201" ht="14.2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row>
    <row r="202" ht="14.25"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row>
    <row r="203" ht="14.25"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row>
    <row r="204" ht="14.2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row>
    <row r="205" ht="14.2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row>
    <row r="206" ht="14.25"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row>
    <row r="207" ht="14.25"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row>
    <row r="208" ht="14.25"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row>
    <row r="209" ht="14.25"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row>
    <row r="210" ht="14.25"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row>
    <row r="211" ht="14.2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row>
    <row r="212" ht="14.25"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row>
    <row r="213" ht="14.25"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row>
    <row r="214" ht="14.2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row>
    <row r="215" ht="14.2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row>
    <row r="216" ht="14.25"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row>
    <row r="217" ht="14.25"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row>
    <row r="218" ht="14.25"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row>
    <row r="219" ht="14.2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row>
    <row r="220" ht="14.25"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row>
  </sheetData>
  <mergeCells count="8">
    <mergeCell ref="A2:D4"/>
    <mergeCell ref="E2:O2"/>
    <mergeCell ref="E3:O4"/>
    <mergeCell ref="A5:Q5"/>
    <mergeCell ref="A6:B6"/>
    <mergeCell ref="C6:I6"/>
    <mergeCell ref="J6:K6"/>
    <mergeCell ref="L6:Q6"/>
  </mergeCells>
  <dataValidations>
    <dataValidation type="list" allowBlank="1" showErrorMessage="1" sqref="H8">
      <formula1>POL</formula1>
    </dataValidation>
    <dataValidation type="list" allowBlank="1" showErrorMessage="1" sqref="K8">
      <formula1>INDIRECT($J$8)</formula1>
    </dataValidation>
    <dataValidation type="list" allowBlank="1" showErrorMessage="1" sqref="E8">
      <formula1>PND</formula1>
    </dataValidation>
    <dataValidation type="list" allowBlank="1" showErrorMessage="1" sqref="A8">
      <formula1>AREAS</formula1>
    </dataValidation>
    <dataValidation type="list" allowBlank="1" showErrorMessage="1" sqref="J8">
      <formula1>#REF!</formula1>
    </dataValidation>
    <dataValidation type="list" allowBlank="1" showErrorMessage="1" sqref="F8">
      <formula1>obj</formula1>
    </dataValidation>
    <dataValidation type="list" allowBlank="1" showErrorMessage="1" sqref="B8">
      <formula1>PROCESO</formula1>
    </dataValidation>
    <dataValidation type="list" allowBlank="1" showErrorMessage="1" sqref="D8">
      <formula1>ODS</formula1>
    </dataValidation>
    <dataValidation type="list" allowBlank="1" showErrorMessage="1" sqref="G8">
      <formula1>MIPG</formula1>
    </dataValidation>
  </dataValidations>
  <printOptions/>
  <pageMargins bottom="0.75" footer="0.0" header="0.0" left="0.7" right="0.7" top="0.75"/>
  <pageSetup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0.63"/>
  </cols>
  <sheetData>
    <row r="1">
      <c r="A1" s="33"/>
      <c r="B1" s="33"/>
      <c r="C1" s="33"/>
      <c r="D1" s="33"/>
      <c r="E1" s="33"/>
      <c r="F1" s="34"/>
      <c r="G1" s="33"/>
      <c r="H1" s="33"/>
      <c r="I1" s="33"/>
      <c r="J1" s="33"/>
      <c r="K1" s="33"/>
      <c r="L1" s="33"/>
      <c r="M1" s="33"/>
      <c r="N1" s="33"/>
      <c r="O1" s="33"/>
      <c r="P1" s="33"/>
      <c r="Q1" s="33"/>
      <c r="R1" s="33"/>
      <c r="S1" s="33"/>
      <c r="T1" s="33"/>
      <c r="U1" s="33"/>
      <c r="V1" s="33"/>
      <c r="W1" s="33"/>
      <c r="X1" s="33"/>
      <c r="Y1" s="33"/>
      <c r="Z1" s="33"/>
    </row>
    <row r="2">
      <c r="A2" s="33"/>
      <c r="B2" s="35"/>
      <c r="C2" s="36"/>
      <c r="D2" s="36"/>
      <c r="E2" s="36"/>
      <c r="F2" s="37"/>
      <c r="G2" s="36"/>
      <c r="H2" s="36"/>
      <c r="I2" s="36"/>
      <c r="J2" s="36"/>
      <c r="K2" s="36"/>
      <c r="L2" s="36"/>
      <c r="M2" s="36"/>
      <c r="N2" s="36"/>
      <c r="O2" s="36"/>
      <c r="P2" s="38"/>
      <c r="Q2" s="39"/>
      <c r="R2" s="39"/>
      <c r="S2" s="39"/>
      <c r="T2" s="39"/>
      <c r="U2" s="39"/>
      <c r="V2" s="39"/>
      <c r="W2" s="39"/>
      <c r="X2" s="33"/>
      <c r="Y2" s="33"/>
      <c r="Z2" s="33"/>
    </row>
    <row r="3">
      <c r="A3" s="33"/>
      <c r="B3" s="40"/>
      <c r="C3" s="39"/>
      <c r="D3" s="39"/>
      <c r="E3" s="39"/>
      <c r="F3" s="41"/>
      <c r="G3" s="39"/>
      <c r="H3" s="39"/>
      <c r="I3" s="39"/>
      <c r="J3" s="39"/>
      <c r="K3" s="39"/>
      <c r="L3" s="39"/>
      <c r="M3" s="39"/>
      <c r="N3" s="39"/>
      <c r="O3" s="39"/>
      <c r="P3" s="42"/>
      <c r="Q3" s="39"/>
      <c r="R3" s="39"/>
      <c r="S3" s="39"/>
      <c r="T3" s="39"/>
      <c r="U3" s="39"/>
      <c r="V3" s="39"/>
      <c r="W3" s="39"/>
      <c r="X3" s="33"/>
      <c r="Y3" s="33"/>
      <c r="Z3" s="33"/>
    </row>
    <row r="4">
      <c r="A4" s="33"/>
      <c r="B4" s="40"/>
      <c r="C4" s="43" t="s">
        <v>131</v>
      </c>
      <c r="D4" s="44"/>
      <c r="E4" s="44"/>
      <c r="F4" s="44"/>
      <c r="G4" s="44"/>
      <c r="H4" s="44"/>
      <c r="I4" s="44"/>
      <c r="J4" s="44"/>
      <c r="K4" s="44"/>
      <c r="L4" s="44"/>
      <c r="M4" s="45"/>
      <c r="N4" s="45"/>
      <c r="O4" s="45"/>
      <c r="P4" s="46"/>
      <c r="Q4" s="45"/>
      <c r="R4" s="45"/>
      <c r="S4" s="45"/>
      <c r="T4" s="45"/>
      <c r="U4" s="45"/>
      <c r="V4" s="45"/>
      <c r="W4" s="39"/>
      <c r="X4" s="33"/>
      <c r="Y4" s="33"/>
      <c r="Z4" s="33"/>
    </row>
    <row r="5">
      <c r="A5" s="33"/>
      <c r="B5" s="40"/>
      <c r="C5" s="43" t="s">
        <v>132</v>
      </c>
      <c r="D5" s="47"/>
      <c r="E5" s="47"/>
      <c r="F5" s="47"/>
      <c r="G5" s="47"/>
      <c r="H5" s="47"/>
      <c r="I5" s="47"/>
      <c r="J5" s="47"/>
      <c r="K5" s="47"/>
      <c r="L5" s="47"/>
      <c r="M5" s="48"/>
      <c r="N5" s="48"/>
      <c r="O5" s="48"/>
      <c r="P5" s="49"/>
      <c r="Q5" s="48"/>
      <c r="R5" s="48"/>
      <c r="S5" s="48"/>
      <c r="T5" s="48"/>
      <c r="U5" s="48"/>
      <c r="V5" s="48"/>
      <c r="W5" s="39"/>
      <c r="X5" s="33"/>
      <c r="Y5" s="33"/>
      <c r="Z5" s="33"/>
    </row>
    <row r="6">
      <c r="A6" s="33"/>
      <c r="B6" s="40"/>
      <c r="C6" s="43" t="s">
        <v>133</v>
      </c>
      <c r="D6" s="44"/>
      <c r="E6" s="44"/>
      <c r="F6" s="44"/>
      <c r="G6" s="44"/>
      <c r="H6" s="44"/>
      <c r="I6" s="44"/>
      <c r="J6" s="44"/>
      <c r="K6" s="44"/>
      <c r="L6" s="44"/>
      <c r="M6" s="45"/>
      <c r="N6" s="45"/>
      <c r="O6" s="45"/>
      <c r="P6" s="46"/>
      <c r="Q6" s="45"/>
      <c r="R6" s="45"/>
      <c r="S6" s="45"/>
      <c r="T6" s="45"/>
      <c r="U6" s="45"/>
      <c r="V6" s="45"/>
      <c r="W6" s="39"/>
      <c r="X6" s="33"/>
      <c r="Y6" s="33"/>
      <c r="Z6" s="33"/>
    </row>
    <row r="7">
      <c r="A7" s="33"/>
      <c r="B7" s="40"/>
      <c r="C7" s="50"/>
      <c r="D7" s="50"/>
      <c r="E7" s="50"/>
      <c r="F7" s="51"/>
      <c r="G7" s="50"/>
      <c r="H7" s="50"/>
      <c r="I7" s="50"/>
      <c r="J7" s="50"/>
      <c r="K7" s="50"/>
      <c r="L7" s="50"/>
      <c r="M7" s="50"/>
      <c r="N7" s="50"/>
      <c r="O7" s="50"/>
      <c r="P7" s="52"/>
      <c r="Q7" s="50"/>
      <c r="R7" s="50"/>
      <c r="S7" s="50"/>
      <c r="T7" s="50"/>
      <c r="U7" s="50"/>
      <c r="V7" s="50"/>
      <c r="W7" s="39"/>
      <c r="X7" s="33"/>
      <c r="Y7" s="33"/>
      <c r="Z7" s="33"/>
    </row>
    <row r="8">
      <c r="A8" s="33"/>
      <c r="B8" s="53" t="s">
        <v>134</v>
      </c>
      <c r="C8" s="54" t="s">
        <v>135</v>
      </c>
      <c r="D8" s="54" t="s">
        <v>136</v>
      </c>
      <c r="E8" s="54" t="s">
        <v>137</v>
      </c>
      <c r="F8" s="54" t="s">
        <v>138</v>
      </c>
      <c r="G8" s="54" t="s">
        <v>139</v>
      </c>
      <c r="H8" s="54" t="s">
        <v>140</v>
      </c>
      <c r="I8" s="54" t="s">
        <v>141</v>
      </c>
      <c r="J8" s="54" t="s">
        <v>142</v>
      </c>
      <c r="K8" s="55" t="s">
        <v>143</v>
      </c>
      <c r="L8" s="56"/>
      <c r="M8" s="56"/>
      <c r="N8" s="56"/>
      <c r="O8" s="56"/>
      <c r="P8" s="57"/>
      <c r="Q8" s="58"/>
      <c r="R8" s="59"/>
      <c r="S8" s="59"/>
      <c r="T8" s="33"/>
      <c r="U8" s="33"/>
      <c r="V8" s="33"/>
      <c r="W8" s="33"/>
      <c r="X8" s="33"/>
      <c r="Y8" s="33"/>
      <c r="Z8" s="33"/>
    </row>
    <row r="9">
      <c r="A9" s="33"/>
      <c r="B9" s="60"/>
      <c r="C9" s="61"/>
      <c r="D9" s="61"/>
      <c r="E9" s="61"/>
      <c r="F9" s="61"/>
      <c r="G9" s="61"/>
      <c r="H9" s="61"/>
      <c r="I9" s="61"/>
      <c r="J9" s="61"/>
      <c r="K9" s="62" t="s">
        <v>144</v>
      </c>
      <c r="L9" s="62" t="s">
        <v>145</v>
      </c>
      <c r="M9" s="62" t="s">
        <v>146</v>
      </c>
      <c r="N9" s="62" t="s">
        <v>147</v>
      </c>
      <c r="O9" s="62" t="s">
        <v>148</v>
      </c>
      <c r="P9" s="63" t="s">
        <v>149</v>
      </c>
      <c r="Q9" s="64"/>
      <c r="R9" s="59"/>
      <c r="S9" s="59"/>
      <c r="T9" s="33"/>
      <c r="U9" s="33"/>
      <c r="V9" s="33"/>
      <c r="W9" s="33"/>
      <c r="X9" s="33"/>
      <c r="Y9" s="33"/>
      <c r="Z9" s="33"/>
    </row>
    <row r="10">
      <c r="A10" s="59"/>
      <c r="B10" s="65" t="s">
        <v>150</v>
      </c>
      <c r="C10" s="66" t="s">
        <v>151</v>
      </c>
      <c r="D10" s="67" t="s">
        <v>152</v>
      </c>
      <c r="E10" s="68">
        <f t="shared" ref="E10:E11" si="1">+P10</f>
        <v>20</v>
      </c>
      <c r="F10" s="69" t="s">
        <v>153</v>
      </c>
      <c r="G10" s="70" t="s">
        <v>154</v>
      </c>
      <c r="H10" s="70" t="s">
        <v>155</v>
      </c>
      <c r="I10" s="66" t="s">
        <v>156</v>
      </c>
      <c r="J10" s="66" t="s">
        <v>157</v>
      </c>
      <c r="K10" s="71">
        <v>752.0</v>
      </c>
      <c r="L10" s="66">
        <v>5.0</v>
      </c>
      <c r="M10" s="66">
        <v>5.0</v>
      </c>
      <c r="N10" s="66">
        <v>5.0</v>
      </c>
      <c r="O10" s="66">
        <v>5.0</v>
      </c>
      <c r="P10" s="72">
        <f t="shared" ref="P10:P16" si="2">+L10+M10+N10+O10</f>
        <v>20</v>
      </c>
      <c r="Q10" s="73"/>
      <c r="R10" s="59"/>
      <c r="S10" s="59"/>
      <c r="T10" s="59"/>
      <c r="U10" s="59"/>
      <c r="V10" s="59"/>
      <c r="W10" s="59"/>
      <c r="X10" s="59"/>
      <c r="Y10" s="59"/>
      <c r="Z10" s="59"/>
    </row>
    <row r="11">
      <c r="A11" s="59"/>
      <c r="B11" s="74" t="s">
        <v>150</v>
      </c>
      <c r="C11" s="75" t="s">
        <v>158</v>
      </c>
      <c r="D11" s="76" t="s">
        <v>159</v>
      </c>
      <c r="E11" s="77">
        <f t="shared" si="1"/>
        <v>20</v>
      </c>
      <c r="F11" s="78" t="s">
        <v>153</v>
      </c>
      <c r="G11" s="76" t="s">
        <v>160</v>
      </c>
      <c r="H11" s="76" t="s">
        <v>161</v>
      </c>
      <c r="I11" s="75" t="s">
        <v>156</v>
      </c>
      <c r="J11" s="75" t="s">
        <v>157</v>
      </c>
      <c r="K11" s="79"/>
      <c r="L11" s="75">
        <v>5.0</v>
      </c>
      <c r="M11" s="75">
        <v>5.0</v>
      </c>
      <c r="N11" s="75">
        <v>5.0</v>
      </c>
      <c r="O11" s="75">
        <v>5.0</v>
      </c>
      <c r="P11" s="80">
        <f t="shared" si="2"/>
        <v>20</v>
      </c>
      <c r="Q11" s="73"/>
      <c r="R11" s="59"/>
      <c r="S11" s="59"/>
      <c r="T11" s="59"/>
      <c r="U11" s="59"/>
      <c r="V11" s="59"/>
      <c r="W11" s="59"/>
      <c r="X11" s="59"/>
      <c r="Y11" s="59"/>
      <c r="Z11" s="59"/>
    </row>
    <row r="12">
      <c r="A12" s="59"/>
      <c r="B12" s="74" t="s">
        <v>150</v>
      </c>
      <c r="C12" s="75" t="s">
        <v>162</v>
      </c>
      <c r="D12" s="76" t="s">
        <v>163</v>
      </c>
      <c r="E12" s="79">
        <f>P12</f>
        <v>2</v>
      </c>
      <c r="F12" s="78" t="s">
        <v>153</v>
      </c>
      <c r="G12" s="76" t="s">
        <v>164</v>
      </c>
      <c r="H12" s="76" t="s">
        <v>165</v>
      </c>
      <c r="I12" s="75" t="s">
        <v>156</v>
      </c>
      <c r="J12" s="75" t="s">
        <v>157</v>
      </c>
      <c r="K12" s="79"/>
      <c r="L12" s="75">
        <v>1.0</v>
      </c>
      <c r="M12" s="75">
        <v>1.0</v>
      </c>
      <c r="N12" s="75">
        <v>0.0</v>
      </c>
      <c r="O12" s="75">
        <v>0.0</v>
      </c>
      <c r="P12" s="80">
        <f t="shared" si="2"/>
        <v>2</v>
      </c>
      <c r="Q12" s="73"/>
      <c r="R12" s="59"/>
      <c r="S12" s="59"/>
      <c r="T12" s="59"/>
      <c r="U12" s="59"/>
      <c r="V12" s="59"/>
      <c r="W12" s="59"/>
      <c r="X12" s="59"/>
      <c r="Y12" s="59"/>
      <c r="Z12" s="59"/>
    </row>
    <row r="13">
      <c r="A13" s="81"/>
      <c r="B13" s="74" t="s">
        <v>150</v>
      </c>
      <c r="C13" s="75" t="s">
        <v>166</v>
      </c>
      <c r="D13" s="76" t="s">
        <v>167</v>
      </c>
      <c r="E13" s="77">
        <f>+P13</f>
        <v>4</v>
      </c>
      <c r="F13" s="78" t="s">
        <v>153</v>
      </c>
      <c r="G13" s="76" t="s">
        <v>164</v>
      </c>
      <c r="H13" s="76" t="s">
        <v>168</v>
      </c>
      <c r="I13" s="75" t="s">
        <v>156</v>
      </c>
      <c r="J13" s="75" t="s">
        <v>157</v>
      </c>
      <c r="K13" s="79"/>
      <c r="L13" s="75">
        <v>1.0</v>
      </c>
      <c r="M13" s="75">
        <v>1.0</v>
      </c>
      <c r="N13" s="75">
        <v>1.0</v>
      </c>
      <c r="O13" s="75">
        <v>1.0</v>
      </c>
      <c r="P13" s="80">
        <f t="shared" si="2"/>
        <v>4</v>
      </c>
      <c r="Q13" s="81"/>
      <c r="R13" s="81"/>
      <c r="S13" s="81"/>
      <c r="T13" s="81"/>
      <c r="U13" s="81"/>
      <c r="V13" s="81"/>
      <c r="W13" s="81"/>
      <c r="X13" s="81"/>
      <c r="Y13" s="81"/>
      <c r="Z13" s="81"/>
    </row>
    <row r="14">
      <c r="A14" s="81"/>
      <c r="B14" s="74" t="s">
        <v>150</v>
      </c>
      <c r="C14" s="75" t="s">
        <v>169</v>
      </c>
      <c r="D14" s="76" t="s">
        <v>170</v>
      </c>
      <c r="E14" s="79">
        <f>P14</f>
        <v>1</v>
      </c>
      <c r="F14" s="78" t="s">
        <v>153</v>
      </c>
      <c r="G14" s="76" t="s">
        <v>171</v>
      </c>
      <c r="H14" s="76" t="s">
        <v>172</v>
      </c>
      <c r="I14" s="75" t="s">
        <v>173</v>
      </c>
      <c r="J14" s="75" t="s">
        <v>157</v>
      </c>
      <c r="K14" s="79"/>
      <c r="L14" s="75">
        <v>0.0</v>
      </c>
      <c r="M14" s="75">
        <v>0.0</v>
      </c>
      <c r="N14" s="75">
        <v>1.0</v>
      </c>
      <c r="O14" s="75">
        <v>0.0</v>
      </c>
      <c r="P14" s="80">
        <f t="shared" si="2"/>
        <v>1</v>
      </c>
      <c r="Q14" s="81"/>
      <c r="R14" s="81"/>
      <c r="S14" s="81"/>
      <c r="T14" s="81"/>
      <c r="U14" s="81"/>
      <c r="V14" s="81"/>
      <c r="W14" s="81"/>
      <c r="X14" s="81"/>
      <c r="Y14" s="81"/>
      <c r="Z14" s="81"/>
    </row>
    <row r="15">
      <c r="A15" s="82"/>
      <c r="B15" s="74" t="s">
        <v>174</v>
      </c>
      <c r="C15" s="75" t="s">
        <v>175</v>
      </c>
      <c r="D15" s="76" t="s">
        <v>176</v>
      </c>
      <c r="E15" s="79">
        <f>+P15</f>
        <v>12</v>
      </c>
      <c r="F15" s="78" t="s">
        <v>153</v>
      </c>
      <c r="G15" s="76" t="s">
        <v>177</v>
      </c>
      <c r="H15" s="76" t="s">
        <v>178</v>
      </c>
      <c r="I15" s="75" t="s">
        <v>156</v>
      </c>
      <c r="J15" s="75" t="s">
        <v>157</v>
      </c>
      <c r="K15" s="79"/>
      <c r="L15" s="75">
        <v>3.0</v>
      </c>
      <c r="M15" s="75">
        <v>3.0</v>
      </c>
      <c r="N15" s="75">
        <v>3.0</v>
      </c>
      <c r="O15" s="75">
        <v>3.0</v>
      </c>
      <c r="P15" s="80">
        <f t="shared" si="2"/>
        <v>12</v>
      </c>
      <c r="Q15" s="82"/>
      <c r="R15" s="82"/>
      <c r="S15" s="82"/>
      <c r="T15" s="82"/>
      <c r="U15" s="82"/>
      <c r="V15" s="82"/>
      <c r="W15" s="82"/>
      <c r="X15" s="82"/>
      <c r="Y15" s="82"/>
      <c r="Z15" s="82"/>
    </row>
    <row r="16">
      <c r="A16" s="82"/>
      <c r="B16" s="74" t="s">
        <v>174</v>
      </c>
      <c r="C16" s="75" t="s">
        <v>179</v>
      </c>
      <c r="D16" s="76" t="s">
        <v>180</v>
      </c>
      <c r="E16" s="79">
        <f t="shared" ref="E16:E56" si="3">P16</f>
        <v>2</v>
      </c>
      <c r="F16" s="78" t="s">
        <v>153</v>
      </c>
      <c r="G16" s="76" t="s">
        <v>181</v>
      </c>
      <c r="H16" s="76" t="s">
        <v>182</v>
      </c>
      <c r="I16" s="75" t="s">
        <v>183</v>
      </c>
      <c r="J16" s="75" t="s">
        <v>157</v>
      </c>
      <c r="K16" s="83">
        <v>0.0</v>
      </c>
      <c r="L16" s="75">
        <v>0.0</v>
      </c>
      <c r="M16" s="75">
        <v>1.0</v>
      </c>
      <c r="N16" s="75">
        <v>0.0</v>
      </c>
      <c r="O16" s="75">
        <v>1.0</v>
      </c>
      <c r="P16" s="80">
        <f t="shared" si="2"/>
        <v>2</v>
      </c>
      <c r="Q16" s="82"/>
      <c r="R16" s="82"/>
      <c r="S16" s="82"/>
      <c r="T16" s="82"/>
      <c r="U16" s="82"/>
      <c r="V16" s="82"/>
      <c r="W16" s="82"/>
      <c r="X16" s="82"/>
      <c r="Y16" s="82"/>
      <c r="Z16" s="82"/>
    </row>
    <row r="17">
      <c r="A17" s="82"/>
      <c r="B17" s="74" t="s">
        <v>150</v>
      </c>
      <c r="C17" s="75" t="s">
        <v>184</v>
      </c>
      <c r="D17" s="76" t="s">
        <v>185</v>
      </c>
      <c r="E17" s="84">
        <f t="shared" si="3"/>
        <v>1</v>
      </c>
      <c r="F17" s="78" t="s">
        <v>153</v>
      </c>
      <c r="G17" s="76" t="s">
        <v>186</v>
      </c>
      <c r="H17" s="76" t="s">
        <v>187</v>
      </c>
      <c r="I17" s="75" t="s">
        <v>156</v>
      </c>
      <c r="J17" s="75" t="s">
        <v>188</v>
      </c>
      <c r="K17" s="85">
        <v>7657.0</v>
      </c>
      <c r="L17" s="86">
        <v>1.0</v>
      </c>
      <c r="M17" s="86">
        <v>1.0</v>
      </c>
      <c r="N17" s="86">
        <v>1.0</v>
      </c>
      <c r="O17" s="86">
        <v>1.0</v>
      </c>
      <c r="P17" s="87">
        <f t="shared" ref="P17:P19" si="4">+AVERAGE(L17:O17)</f>
        <v>1</v>
      </c>
      <c r="Q17" s="82"/>
      <c r="R17" s="82"/>
      <c r="S17" s="82"/>
      <c r="T17" s="82"/>
      <c r="U17" s="82"/>
      <c r="V17" s="82"/>
      <c r="W17" s="82"/>
      <c r="X17" s="82"/>
      <c r="Y17" s="82"/>
      <c r="Z17" s="82"/>
    </row>
    <row r="18">
      <c r="A18" s="82"/>
      <c r="B18" s="74" t="s">
        <v>150</v>
      </c>
      <c r="C18" s="75" t="s">
        <v>189</v>
      </c>
      <c r="D18" s="76" t="s">
        <v>190</v>
      </c>
      <c r="E18" s="84">
        <f t="shared" si="3"/>
        <v>1</v>
      </c>
      <c r="F18" s="78" t="s">
        <v>153</v>
      </c>
      <c r="G18" s="76" t="s">
        <v>191</v>
      </c>
      <c r="H18" s="76" t="s">
        <v>192</v>
      </c>
      <c r="I18" s="75" t="s">
        <v>156</v>
      </c>
      <c r="J18" s="79" t="s">
        <v>188</v>
      </c>
      <c r="K18" s="85"/>
      <c r="L18" s="86">
        <v>1.0</v>
      </c>
      <c r="M18" s="86">
        <v>1.0</v>
      </c>
      <c r="N18" s="86">
        <v>1.0</v>
      </c>
      <c r="O18" s="86">
        <v>1.0</v>
      </c>
      <c r="P18" s="87">
        <f t="shared" si="4"/>
        <v>1</v>
      </c>
      <c r="Q18" s="82"/>
      <c r="R18" s="82"/>
      <c r="S18" s="82"/>
      <c r="T18" s="82"/>
      <c r="U18" s="82"/>
      <c r="V18" s="82"/>
      <c r="W18" s="82"/>
      <c r="X18" s="82"/>
      <c r="Y18" s="82"/>
      <c r="Z18" s="82"/>
    </row>
    <row r="19">
      <c r="A19" s="82"/>
      <c r="B19" s="74" t="s">
        <v>150</v>
      </c>
      <c r="C19" s="75" t="s">
        <v>193</v>
      </c>
      <c r="D19" s="76" t="s">
        <v>194</v>
      </c>
      <c r="E19" s="84">
        <f t="shared" si="3"/>
        <v>1</v>
      </c>
      <c r="F19" s="78" t="s">
        <v>153</v>
      </c>
      <c r="G19" s="88" t="s">
        <v>195</v>
      </c>
      <c r="H19" s="76" t="s">
        <v>196</v>
      </c>
      <c r="I19" s="75" t="s">
        <v>156</v>
      </c>
      <c r="J19" s="79" t="s">
        <v>197</v>
      </c>
      <c r="K19" s="85"/>
      <c r="L19" s="86">
        <v>1.0</v>
      </c>
      <c r="M19" s="86">
        <v>1.0</v>
      </c>
      <c r="N19" s="86">
        <v>1.0</v>
      </c>
      <c r="O19" s="86">
        <v>1.0</v>
      </c>
      <c r="P19" s="87">
        <f t="shared" si="4"/>
        <v>1</v>
      </c>
      <c r="Q19" s="82"/>
      <c r="R19" s="82"/>
      <c r="S19" s="82"/>
      <c r="T19" s="82"/>
      <c r="U19" s="82"/>
      <c r="V19" s="82"/>
      <c r="W19" s="82"/>
      <c r="X19" s="82"/>
      <c r="Y19" s="82"/>
      <c r="Z19" s="82"/>
    </row>
    <row r="20">
      <c r="A20" s="82"/>
      <c r="B20" s="74" t="s">
        <v>174</v>
      </c>
      <c r="C20" s="75" t="s">
        <v>198</v>
      </c>
      <c r="D20" s="76" t="s">
        <v>199</v>
      </c>
      <c r="E20" s="79">
        <f t="shared" si="3"/>
        <v>4</v>
      </c>
      <c r="F20" s="78" t="s">
        <v>153</v>
      </c>
      <c r="G20" s="76" t="s">
        <v>200</v>
      </c>
      <c r="H20" s="76" t="s">
        <v>201</v>
      </c>
      <c r="I20" s="75" t="s">
        <v>156</v>
      </c>
      <c r="J20" s="79" t="s">
        <v>157</v>
      </c>
      <c r="K20" s="75">
        <v>3.0</v>
      </c>
      <c r="L20" s="75">
        <v>1.0</v>
      </c>
      <c r="M20" s="75">
        <v>1.0</v>
      </c>
      <c r="N20" s="75">
        <v>1.0</v>
      </c>
      <c r="O20" s="75">
        <v>1.0</v>
      </c>
      <c r="P20" s="80">
        <f t="shared" ref="P20:P21" si="5">+L20+M20+N20+O20</f>
        <v>4</v>
      </c>
      <c r="Q20" s="81"/>
      <c r="R20" s="81"/>
      <c r="S20" s="81"/>
      <c r="T20" s="81"/>
      <c r="U20" s="81"/>
      <c r="V20" s="81"/>
      <c r="W20" s="81"/>
      <c r="X20" s="81"/>
      <c r="Y20" s="81"/>
      <c r="Z20" s="81"/>
    </row>
    <row r="21" ht="15.75" customHeight="1">
      <c r="A21" s="81"/>
      <c r="B21" s="74" t="s">
        <v>174</v>
      </c>
      <c r="C21" s="75" t="s">
        <v>202</v>
      </c>
      <c r="D21" s="88" t="s">
        <v>203</v>
      </c>
      <c r="E21" s="79">
        <f t="shared" si="3"/>
        <v>16</v>
      </c>
      <c r="F21" s="78" t="s">
        <v>204</v>
      </c>
      <c r="G21" s="88" t="s">
        <v>205</v>
      </c>
      <c r="H21" s="88" t="s">
        <v>206</v>
      </c>
      <c r="I21" s="79" t="s">
        <v>156</v>
      </c>
      <c r="J21" s="75" t="s">
        <v>157</v>
      </c>
      <c r="K21" s="83">
        <v>0.0</v>
      </c>
      <c r="L21" s="75">
        <v>4.0</v>
      </c>
      <c r="M21" s="75">
        <v>4.0</v>
      </c>
      <c r="N21" s="75">
        <v>4.0</v>
      </c>
      <c r="O21" s="75">
        <v>4.0</v>
      </c>
      <c r="P21" s="80">
        <f t="shared" si="5"/>
        <v>16</v>
      </c>
      <c r="Q21" s="81"/>
      <c r="R21" s="81"/>
      <c r="S21" s="81"/>
      <c r="T21" s="81"/>
      <c r="U21" s="81"/>
      <c r="V21" s="81"/>
      <c r="W21" s="81"/>
      <c r="X21" s="81"/>
      <c r="Y21" s="81"/>
      <c r="Z21" s="81"/>
    </row>
    <row r="22" ht="15.75" customHeight="1">
      <c r="A22" s="81"/>
      <c r="B22" s="74" t="s">
        <v>174</v>
      </c>
      <c r="C22" s="75" t="s">
        <v>207</v>
      </c>
      <c r="D22" s="88" t="s">
        <v>208</v>
      </c>
      <c r="E22" s="86">
        <f t="shared" si="3"/>
        <v>1</v>
      </c>
      <c r="F22" s="78" t="s">
        <v>204</v>
      </c>
      <c r="G22" s="88" t="s">
        <v>209</v>
      </c>
      <c r="H22" s="88" t="s">
        <v>210</v>
      </c>
      <c r="I22" s="75" t="s">
        <v>156</v>
      </c>
      <c r="J22" s="79" t="s">
        <v>188</v>
      </c>
      <c r="K22" s="83">
        <v>0.0</v>
      </c>
      <c r="L22" s="86">
        <v>1.0</v>
      </c>
      <c r="M22" s="86">
        <v>1.0</v>
      </c>
      <c r="N22" s="86">
        <v>1.0</v>
      </c>
      <c r="O22" s="86">
        <v>1.0</v>
      </c>
      <c r="P22" s="87">
        <f>+AVERAGE(L22:O22)</f>
        <v>1</v>
      </c>
      <c r="Q22" s="81"/>
      <c r="R22" s="81"/>
      <c r="S22" s="81"/>
      <c r="T22" s="81"/>
      <c r="U22" s="81"/>
      <c r="V22" s="81"/>
      <c r="W22" s="81"/>
      <c r="X22" s="81"/>
      <c r="Y22" s="81"/>
      <c r="Z22" s="81"/>
    </row>
    <row r="23" ht="15.75" customHeight="1">
      <c r="A23" s="81"/>
      <c r="B23" s="74" t="s">
        <v>174</v>
      </c>
      <c r="C23" s="75" t="s">
        <v>211</v>
      </c>
      <c r="D23" s="88" t="s">
        <v>212</v>
      </c>
      <c r="E23" s="86">
        <f t="shared" si="3"/>
        <v>1</v>
      </c>
      <c r="F23" s="78" t="s">
        <v>204</v>
      </c>
      <c r="G23" s="88" t="s">
        <v>213</v>
      </c>
      <c r="H23" s="88" t="s">
        <v>214</v>
      </c>
      <c r="I23" s="75" t="s">
        <v>156</v>
      </c>
      <c r="J23" s="79" t="s">
        <v>188</v>
      </c>
      <c r="K23" s="83">
        <v>0.0</v>
      </c>
      <c r="L23" s="86">
        <v>0.2</v>
      </c>
      <c r="M23" s="86">
        <v>0.4</v>
      </c>
      <c r="N23" s="86">
        <v>0.4</v>
      </c>
      <c r="O23" s="75">
        <v>0.0</v>
      </c>
      <c r="P23" s="87">
        <f t="shared" ref="P23:P24" si="6">+L23+M23+N23+O23</f>
        <v>1</v>
      </c>
      <c r="Q23" s="81"/>
      <c r="R23" s="81"/>
      <c r="S23" s="81"/>
      <c r="T23" s="81"/>
      <c r="U23" s="81"/>
      <c r="V23" s="81"/>
      <c r="W23" s="81"/>
      <c r="X23" s="81"/>
      <c r="Y23" s="81"/>
      <c r="Z23" s="81"/>
    </row>
    <row r="24" ht="15.75" customHeight="1">
      <c r="A24" s="81"/>
      <c r="B24" s="74" t="s">
        <v>174</v>
      </c>
      <c r="C24" s="75" t="s">
        <v>215</v>
      </c>
      <c r="D24" s="88" t="s">
        <v>216</v>
      </c>
      <c r="E24" s="75">
        <f t="shared" si="3"/>
        <v>8</v>
      </c>
      <c r="F24" s="78" t="s">
        <v>204</v>
      </c>
      <c r="G24" s="88" t="s">
        <v>217</v>
      </c>
      <c r="H24" s="88" t="s">
        <v>218</v>
      </c>
      <c r="I24" s="75" t="s">
        <v>156</v>
      </c>
      <c r="J24" s="75" t="s">
        <v>157</v>
      </c>
      <c r="K24" s="83">
        <v>0.0</v>
      </c>
      <c r="L24" s="75">
        <v>2.0</v>
      </c>
      <c r="M24" s="75">
        <v>2.0</v>
      </c>
      <c r="N24" s="75">
        <v>2.0</v>
      </c>
      <c r="O24" s="75">
        <v>2.0</v>
      </c>
      <c r="P24" s="80">
        <f t="shared" si="6"/>
        <v>8</v>
      </c>
      <c r="Q24" s="81"/>
      <c r="R24" s="81"/>
      <c r="S24" s="81"/>
      <c r="T24" s="81"/>
      <c r="U24" s="81"/>
      <c r="V24" s="81"/>
      <c r="W24" s="81"/>
      <c r="X24" s="81"/>
      <c r="Y24" s="81"/>
      <c r="Z24" s="81"/>
    </row>
    <row r="25" ht="15.75" customHeight="1">
      <c r="A25" s="81"/>
      <c r="B25" s="74" t="s">
        <v>174</v>
      </c>
      <c r="C25" s="75" t="s">
        <v>219</v>
      </c>
      <c r="D25" s="88" t="s">
        <v>220</v>
      </c>
      <c r="E25" s="86">
        <f t="shared" si="3"/>
        <v>1</v>
      </c>
      <c r="F25" s="78" t="s">
        <v>204</v>
      </c>
      <c r="G25" s="88" t="s">
        <v>221</v>
      </c>
      <c r="H25" s="88" t="s">
        <v>222</v>
      </c>
      <c r="I25" s="75" t="s">
        <v>156</v>
      </c>
      <c r="J25" s="79" t="s">
        <v>188</v>
      </c>
      <c r="K25" s="83">
        <v>0.0</v>
      </c>
      <c r="L25" s="86">
        <v>1.0</v>
      </c>
      <c r="M25" s="86">
        <v>1.0</v>
      </c>
      <c r="N25" s="86">
        <v>1.0</v>
      </c>
      <c r="O25" s="86">
        <v>1.0</v>
      </c>
      <c r="P25" s="87">
        <f>+AVERAGE(L25:O25)</f>
        <v>1</v>
      </c>
      <c r="Q25" s="81"/>
      <c r="R25" s="81"/>
      <c r="S25" s="81"/>
      <c r="T25" s="81"/>
      <c r="U25" s="81"/>
      <c r="V25" s="81"/>
      <c r="W25" s="81"/>
      <c r="X25" s="81"/>
      <c r="Y25" s="81"/>
      <c r="Z25" s="81"/>
    </row>
    <row r="26" ht="15.75" customHeight="1">
      <c r="A26" s="81"/>
      <c r="B26" s="74" t="s">
        <v>174</v>
      </c>
      <c r="C26" s="75" t="s">
        <v>223</v>
      </c>
      <c r="D26" s="88" t="s">
        <v>224</v>
      </c>
      <c r="E26" s="75">
        <f t="shared" si="3"/>
        <v>1</v>
      </c>
      <c r="F26" s="78" t="s">
        <v>204</v>
      </c>
      <c r="G26" s="79" t="s">
        <v>225</v>
      </c>
      <c r="H26" s="79" t="s">
        <v>226</v>
      </c>
      <c r="I26" s="79" t="s">
        <v>183</v>
      </c>
      <c r="J26" s="75" t="s">
        <v>157</v>
      </c>
      <c r="K26" s="83">
        <v>0.0</v>
      </c>
      <c r="L26" s="75">
        <v>0.0</v>
      </c>
      <c r="M26" s="75">
        <v>0.0</v>
      </c>
      <c r="N26" s="75">
        <v>1.0</v>
      </c>
      <c r="O26" s="75">
        <v>0.0</v>
      </c>
      <c r="P26" s="80">
        <f t="shared" ref="P26:P39" si="7">+L26+M26+N26+O26</f>
        <v>1</v>
      </c>
      <c r="Q26" s="81"/>
      <c r="R26" s="81"/>
      <c r="S26" s="81"/>
      <c r="T26" s="81"/>
      <c r="U26" s="81"/>
      <c r="V26" s="81"/>
      <c r="W26" s="81"/>
      <c r="X26" s="81"/>
      <c r="Y26" s="81"/>
      <c r="Z26" s="81"/>
    </row>
    <row r="27" ht="15.75" customHeight="1">
      <c r="A27" s="81"/>
      <c r="B27" s="74" t="s">
        <v>174</v>
      </c>
      <c r="C27" s="75" t="s">
        <v>227</v>
      </c>
      <c r="D27" s="88" t="s">
        <v>228</v>
      </c>
      <c r="E27" s="75">
        <f t="shared" si="3"/>
        <v>1</v>
      </c>
      <c r="F27" s="78" t="s">
        <v>204</v>
      </c>
      <c r="G27" s="88" t="s">
        <v>229</v>
      </c>
      <c r="H27" s="88" t="s">
        <v>229</v>
      </c>
      <c r="I27" s="79" t="s">
        <v>183</v>
      </c>
      <c r="J27" s="75" t="s">
        <v>157</v>
      </c>
      <c r="K27" s="83">
        <v>0.0</v>
      </c>
      <c r="L27" s="75">
        <v>0.0</v>
      </c>
      <c r="M27" s="75">
        <v>0.0</v>
      </c>
      <c r="N27" s="75">
        <v>1.0</v>
      </c>
      <c r="O27" s="75">
        <v>0.0</v>
      </c>
      <c r="P27" s="80">
        <f t="shared" si="7"/>
        <v>1</v>
      </c>
      <c r="Q27" s="81"/>
      <c r="R27" s="81"/>
      <c r="S27" s="81"/>
      <c r="T27" s="81"/>
      <c r="U27" s="81"/>
      <c r="V27" s="81"/>
      <c r="W27" s="81"/>
      <c r="X27" s="81"/>
      <c r="Y27" s="81"/>
      <c r="Z27" s="81"/>
    </row>
    <row r="28" ht="15.75" customHeight="1">
      <c r="A28" s="81"/>
      <c r="B28" s="74" t="s">
        <v>230</v>
      </c>
      <c r="C28" s="75" t="s">
        <v>231</v>
      </c>
      <c r="D28" s="88" t="s">
        <v>232</v>
      </c>
      <c r="E28" s="75">
        <f t="shared" si="3"/>
        <v>8</v>
      </c>
      <c r="F28" s="78" t="s">
        <v>233</v>
      </c>
      <c r="G28" s="88" t="s">
        <v>234</v>
      </c>
      <c r="H28" s="88" t="s">
        <v>235</v>
      </c>
      <c r="I28" s="75" t="s">
        <v>156</v>
      </c>
      <c r="J28" s="79" t="s">
        <v>157</v>
      </c>
      <c r="K28" s="75">
        <v>0.0</v>
      </c>
      <c r="L28" s="75">
        <v>2.0</v>
      </c>
      <c r="M28" s="75">
        <v>2.0</v>
      </c>
      <c r="N28" s="75">
        <v>2.0</v>
      </c>
      <c r="O28" s="75">
        <v>2.0</v>
      </c>
      <c r="P28" s="80">
        <f t="shared" si="7"/>
        <v>8</v>
      </c>
      <c r="Q28" s="81"/>
      <c r="R28" s="81"/>
      <c r="S28" s="81"/>
      <c r="T28" s="81"/>
      <c r="U28" s="81"/>
      <c r="V28" s="81"/>
      <c r="W28" s="81"/>
      <c r="X28" s="81"/>
      <c r="Y28" s="81"/>
      <c r="Z28" s="81"/>
    </row>
    <row r="29" ht="15.75" customHeight="1">
      <c r="A29" s="81"/>
      <c r="B29" s="74" t="s">
        <v>230</v>
      </c>
      <c r="C29" s="75" t="s">
        <v>236</v>
      </c>
      <c r="D29" s="88" t="s">
        <v>237</v>
      </c>
      <c r="E29" s="75">
        <f t="shared" si="3"/>
        <v>1</v>
      </c>
      <c r="F29" s="78" t="s">
        <v>233</v>
      </c>
      <c r="G29" s="88" t="s">
        <v>238</v>
      </c>
      <c r="H29" s="88" t="s">
        <v>239</v>
      </c>
      <c r="I29" s="75" t="s">
        <v>156</v>
      </c>
      <c r="J29" s="75" t="s">
        <v>157</v>
      </c>
      <c r="K29" s="83">
        <v>0.0</v>
      </c>
      <c r="L29" s="75">
        <v>0.0</v>
      </c>
      <c r="M29" s="75">
        <v>1.0</v>
      </c>
      <c r="N29" s="75">
        <v>0.0</v>
      </c>
      <c r="O29" s="75">
        <v>0.0</v>
      </c>
      <c r="P29" s="80">
        <f t="shared" si="7"/>
        <v>1</v>
      </c>
      <c r="Q29" s="81"/>
      <c r="R29" s="81"/>
      <c r="S29" s="81"/>
      <c r="T29" s="81"/>
      <c r="U29" s="81"/>
      <c r="V29" s="81"/>
      <c r="W29" s="81"/>
      <c r="X29" s="81"/>
      <c r="Y29" s="81"/>
      <c r="Z29" s="81"/>
    </row>
    <row r="30" ht="15.75" customHeight="1">
      <c r="A30" s="81"/>
      <c r="B30" s="74" t="s">
        <v>230</v>
      </c>
      <c r="C30" s="75" t="s">
        <v>240</v>
      </c>
      <c r="D30" s="88" t="s">
        <v>237</v>
      </c>
      <c r="E30" s="75">
        <f t="shared" si="3"/>
        <v>4</v>
      </c>
      <c r="F30" s="78" t="s">
        <v>233</v>
      </c>
      <c r="G30" s="88" t="s">
        <v>241</v>
      </c>
      <c r="H30" s="88" t="s">
        <v>242</v>
      </c>
      <c r="I30" s="75" t="s">
        <v>156</v>
      </c>
      <c r="J30" s="79" t="s">
        <v>157</v>
      </c>
      <c r="K30" s="83">
        <v>0.0</v>
      </c>
      <c r="L30" s="75">
        <v>2.0</v>
      </c>
      <c r="M30" s="75">
        <v>1.0</v>
      </c>
      <c r="N30" s="75">
        <v>1.0</v>
      </c>
      <c r="O30" s="75">
        <v>0.0</v>
      </c>
      <c r="P30" s="80">
        <f t="shared" si="7"/>
        <v>4</v>
      </c>
      <c r="Q30" s="81"/>
      <c r="R30" s="81"/>
      <c r="S30" s="81"/>
      <c r="T30" s="81"/>
      <c r="U30" s="81"/>
      <c r="V30" s="81"/>
      <c r="W30" s="81"/>
      <c r="X30" s="81"/>
      <c r="Y30" s="81"/>
      <c r="Z30" s="81"/>
    </row>
    <row r="31" ht="15.75" customHeight="1">
      <c r="A31" s="81"/>
      <c r="B31" s="74" t="s">
        <v>230</v>
      </c>
      <c r="C31" s="75" t="s">
        <v>243</v>
      </c>
      <c r="D31" s="88" t="s">
        <v>237</v>
      </c>
      <c r="E31" s="86">
        <f t="shared" si="3"/>
        <v>1</v>
      </c>
      <c r="F31" s="78" t="s">
        <v>233</v>
      </c>
      <c r="G31" s="88" t="s">
        <v>244</v>
      </c>
      <c r="H31" s="88" t="s">
        <v>245</v>
      </c>
      <c r="I31" s="75" t="s">
        <v>156</v>
      </c>
      <c r="J31" s="79" t="s">
        <v>188</v>
      </c>
      <c r="K31" s="83">
        <v>0.0</v>
      </c>
      <c r="L31" s="86">
        <v>0.5</v>
      </c>
      <c r="M31" s="86">
        <v>0.5</v>
      </c>
      <c r="N31" s="86">
        <v>0.0</v>
      </c>
      <c r="O31" s="86">
        <v>0.0</v>
      </c>
      <c r="P31" s="87">
        <f t="shared" si="7"/>
        <v>1</v>
      </c>
      <c r="Q31" s="81"/>
      <c r="R31" s="81"/>
      <c r="S31" s="81"/>
      <c r="T31" s="81"/>
      <c r="U31" s="81"/>
      <c r="V31" s="81"/>
      <c r="W31" s="81"/>
      <c r="X31" s="81"/>
      <c r="Y31" s="81"/>
      <c r="Z31" s="81"/>
    </row>
    <row r="32" ht="15.75" customHeight="1">
      <c r="A32" s="81"/>
      <c r="B32" s="74" t="s">
        <v>230</v>
      </c>
      <c r="C32" s="75" t="s">
        <v>246</v>
      </c>
      <c r="D32" s="88" t="s">
        <v>237</v>
      </c>
      <c r="E32" s="75">
        <f t="shared" si="3"/>
        <v>4</v>
      </c>
      <c r="F32" s="78" t="s">
        <v>233</v>
      </c>
      <c r="G32" s="88" t="s">
        <v>247</v>
      </c>
      <c r="H32" s="88" t="s">
        <v>248</v>
      </c>
      <c r="I32" s="75" t="s">
        <v>156</v>
      </c>
      <c r="J32" s="79" t="s">
        <v>157</v>
      </c>
      <c r="K32" s="83">
        <v>0.0</v>
      </c>
      <c r="L32" s="75">
        <v>1.0</v>
      </c>
      <c r="M32" s="75">
        <v>1.0</v>
      </c>
      <c r="N32" s="75">
        <v>1.0</v>
      </c>
      <c r="O32" s="75">
        <v>1.0</v>
      </c>
      <c r="P32" s="80">
        <f t="shared" si="7"/>
        <v>4</v>
      </c>
      <c r="Q32" s="81"/>
      <c r="R32" s="81"/>
      <c r="S32" s="81"/>
      <c r="T32" s="81"/>
      <c r="U32" s="81"/>
      <c r="V32" s="81"/>
      <c r="W32" s="81"/>
      <c r="X32" s="81"/>
      <c r="Y32" s="81"/>
      <c r="Z32" s="81"/>
    </row>
    <row r="33" ht="15.75" customHeight="1">
      <c r="A33" s="81"/>
      <c r="B33" s="74" t="s">
        <v>174</v>
      </c>
      <c r="C33" s="75" t="s">
        <v>249</v>
      </c>
      <c r="D33" s="88" t="s">
        <v>250</v>
      </c>
      <c r="E33" s="89">
        <f t="shared" si="3"/>
        <v>1</v>
      </c>
      <c r="F33" s="78" t="s">
        <v>233</v>
      </c>
      <c r="G33" s="88" t="s">
        <v>251</v>
      </c>
      <c r="H33" s="88" t="s">
        <v>252</v>
      </c>
      <c r="I33" s="75" t="s">
        <v>156</v>
      </c>
      <c r="J33" s="79" t="s">
        <v>157</v>
      </c>
      <c r="K33" s="83">
        <v>0.0</v>
      </c>
      <c r="L33" s="75">
        <v>1.0</v>
      </c>
      <c r="M33" s="75">
        <v>0.0</v>
      </c>
      <c r="N33" s="75">
        <v>0.0</v>
      </c>
      <c r="O33" s="75">
        <v>0.0</v>
      </c>
      <c r="P33" s="80">
        <f t="shared" si="7"/>
        <v>1</v>
      </c>
      <c r="Q33" s="81"/>
      <c r="R33" s="81"/>
      <c r="S33" s="81"/>
      <c r="T33" s="81"/>
      <c r="U33" s="81"/>
      <c r="V33" s="81"/>
      <c r="W33" s="81"/>
      <c r="X33" s="81"/>
      <c r="Y33" s="81"/>
      <c r="Z33" s="81"/>
    </row>
    <row r="34" ht="15.75" customHeight="1">
      <c r="A34" s="81"/>
      <c r="B34" s="74" t="s">
        <v>253</v>
      </c>
      <c r="C34" s="75" t="s">
        <v>254</v>
      </c>
      <c r="D34" s="88" t="s">
        <v>255</v>
      </c>
      <c r="E34" s="89">
        <f t="shared" si="3"/>
        <v>18</v>
      </c>
      <c r="F34" s="78" t="s">
        <v>233</v>
      </c>
      <c r="G34" s="88" t="s">
        <v>256</v>
      </c>
      <c r="H34" s="88" t="s">
        <v>257</v>
      </c>
      <c r="I34" s="75" t="s">
        <v>156</v>
      </c>
      <c r="J34" s="75" t="s">
        <v>157</v>
      </c>
      <c r="K34" s="75">
        <v>3.0</v>
      </c>
      <c r="L34" s="75">
        <v>4.0</v>
      </c>
      <c r="M34" s="75">
        <v>7.0</v>
      </c>
      <c r="N34" s="75">
        <v>7.0</v>
      </c>
      <c r="O34" s="75">
        <v>0.0</v>
      </c>
      <c r="P34" s="80">
        <f t="shared" si="7"/>
        <v>18</v>
      </c>
      <c r="Q34" s="81"/>
      <c r="R34" s="81"/>
      <c r="S34" s="81"/>
      <c r="T34" s="81"/>
      <c r="U34" s="81"/>
      <c r="V34" s="81"/>
      <c r="W34" s="81"/>
      <c r="X34" s="81"/>
      <c r="Y34" s="81"/>
      <c r="Z34" s="81"/>
    </row>
    <row r="35" ht="15.75" customHeight="1">
      <c r="A35" s="81"/>
      <c r="B35" s="74" t="s">
        <v>230</v>
      </c>
      <c r="C35" s="75" t="s">
        <v>258</v>
      </c>
      <c r="D35" s="88" t="s">
        <v>259</v>
      </c>
      <c r="E35" s="75">
        <f t="shared" si="3"/>
        <v>51</v>
      </c>
      <c r="F35" s="78" t="s">
        <v>233</v>
      </c>
      <c r="G35" s="88" t="s">
        <v>260</v>
      </c>
      <c r="H35" s="88" t="s">
        <v>261</v>
      </c>
      <c r="I35" s="75" t="s">
        <v>156</v>
      </c>
      <c r="J35" s="75" t="s">
        <v>157</v>
      </c>
      <c r="K35" s="75">
        <v>22.0</v>
      </c>
      <c r="L35" s="75">
        <v>15.0</v>
      </c>
      <c r="M35" s="75">
        <v>18.0</v>
      </c>
      <c r="N35" s="75">
        <v>18.0</v>
      </c>
      <c r="O35" s="75">
        <v>0.0</v>
      </c>
      <c r="P35" s="80">
        <f t="shared" si="7"/>
        <v>51</v>
      </c>
      <c r="Q35" s="81"/>
      <c r="R35" s="81"/>
      <c r="S35" s="81"/>
      <c r="T35" s="81"/>
      <c r="U35" s="81"/>
      <c r="V35" s="81"/>
      <c r="W35" s="81"/>
      <c r="X35" s="81"/>
      <c r="Y35" s="81"/>
      <c r="Z35" s="81"/>
    </row>
    <row r="36" ht="15.75" customHeight="1">
      <c r="A36" s="81"/>
      <c r="B36" s="74" t="s">
        <v>262</v>
      </c>
      <c r="C36" s="75" t="s">
        <v>263</v>
      </c>
      <c r="D36" s="88" t="s">
        <v>250</v>
      </c>
      <c r="E36" s="75">
        <f t="shared" si="3"/>
        <v>27</v>
      </c>
      <c r="F36" s="78" t="s">
        <v>233</v>
      </c>
      <c r="G36" s="88" t="s">
        <v>264</v>
      </c>
      <c r="H36" s="88" t="s">
        <v>265</v>
      </c>
      <c r="I36" s="75" t="s">
        <v>156</v>
      </c>
      <c r="J36" s="79" t="s">
        <v>157</v>
      </c>
      <c r="K36" s="75">
        <v>3.0</v>
      </c>
      <c r="L36" s="75">
        <v>9.0</v>
      </c>
      <c r="M36" s="75">
        <v>7.0</v>
      </c>
      <c r="N36" s="75">
        <v>9.0</v>
      </c>
      <c r="O36" s="75">
        <v>2.0</v>
      </c>
      <c r="P36" s="80">
        <f t="shared" si="7"/>
        <v>27</v>
      </c>
      <c r="Q36" s="81"/>
      <c r="R36" s="81"/>
      <c r="S36" s="81"/>
      <c r="T36" s="81"/>
      <c r="U36" s="81"/>
      <c r="V36" s="81"/>
      <c r="W36" s="81"/>
      <c r="X36" s="81"/>
      <c r="Y36" s="81"/>
      <c r="Z36" s="81"/>
    </row>
    <row r="37" ht="15.75" customHeight="1">
      <c r="A37" s="81"/>
      <c r="B37" s="74" t="s">
        <v>262</v>
      </c>
      <c r="C37" s="75" t="s">
        <v>266</v>
      </c>
      <c r="D37" s="88" t="s">
        <v>250</v>
      </c>
      <c r="E37" s="75">
        <f t="shared" si="3"/>
        <v>93</v>
      </c>
      <c r="F37" s="78" t="s">
        <v>233</v>
      </c>
      <c r="G37" s="88" t="s">
        <v>267</v>
      </c>
      <c r="H37" s="88" t="s">
        <v>265</v>
      </c>
      <c r="I37" s="75" t="s">
        <v>156</v>
      </c>
      <c r="J37" s="79" t="s">
        <v>157</v>
      </c>
      <c r="K37" s="75">
        <v>22.0</v>
      </c>
      <c r="L37" s="89">
        <v>28.0</v>
      </c>
      <c r="M37" s="89">
        <v>30.0</v>
      </c>
      <c r="N37" s="89">
        <v>30.0</v>
      </c>
      <c r="O37" s="89">
        <v>5.0</v>
      </c>
      <c r="P37" s="80">
        <f t="shared" si="7"/>
        <v>93</v>
      </c>
      <c r="Q37" s="81"/>
      <c r="R37" s="81"/>
      <c r="S37" s="81"/>
      <c r="T37" s="81"/>
      <c r="U37" s="81"/>
      <c r="V37" s="81"/>
      <c r="W37" s="81"/>
      <c r="X37" s="81"/>
      <c r="Y37" s="81"/>
      <c r="Z37" s="81"/>
    </row>
    <row r="38" ht="15.75" customHeight="1">
      <c r="A38" s="81"/>
      <c r="B38" s="74" t="s">
        <v>262</v>
      </c>
      <c r="C38" s="75" t="s">
        <v>268</v>
      </c>
      <c r="D38" s="88" t="s">
        <v>269</v>
      </c>
      <c r="E38" s="79">
        <f t="shared" si="3"/>
        <v>50</v>
      </c>
      <c r="F38" s="78" t="s">
        <v>233</v>
      </c>
      <c r="G38" s="88" t="s">
        <v>270</v>
      </c>
      <c r="H38" s="88" t="s">
        <v>271</v>
      </c>
      <c r="I38" s="75" t="s">
        <v>156</v>
      </c>
      <c r="J38" s="75" t="s">
        <v>157</v>
      </c>
      <c r="K38" s="75">
        <v>101.0</v>
      </c>
      <c r="L38" s="75">
        <v>15.0</v>
      </c>
      <c r="M38" s="75">
        <v>15.0</v>
      </c>
      <c r="N38" s="75">
        <v>15.0</v>
      </c>
      <c r="O38" s="75">
        <v>5.0</v>
      </c>
      <c r="P38" s="80">
        <f t="shared" si="7"/>
        <v>50</v>
      </c>
      <c r="Q38" s="81"/>
      <c r="R38" s="81"/>
      <c r="S38" s="81"/>
      <c r="T38" s="81"/>
      <c r="U38" s="81"/>
      <c r="V38" s="81"/>
      <c r="W38" s="81"/>
      <c r="X38" s="81"/>
      <c r="Y38" s="81"/>
      <c r="Z38" s="81"/>
    </row>
    <row r="39" ht="15.75" customHeight="1">
      <c r="A39" s="81"/>
      <c r="B39" s="74" t="s">
        <v>230</v>
      </c>
      <c r="C39" s="75" t="s">
        <v>272</v>
      </c>
      <c r="D39" s="88" t="s">
        <v>269</v>
      </c>
      <c r="E39" s="79">
        <f t="shared" si="3"/>
        <v>18</v>
      </c>
      <c r="F39" s="78" t="s">
        <v>233</v>
      </c>
      <c r="G39" s="88" t="s">
        <v>273</v>
      </c>
      <c r="H39" s="88" t="s">
        <v>274</v>
      </c>
      <c r="I39" s="75" t="s">
        <v>156</v>
      </c>
      <c r="J39" s="79" t="s">
        <v>157</v>
      </c>
      <c r="K39" s="75">
        <v>5.0</v>
      </c>
      <c r="L39" s="75">
        <v>5.0</v>
      </c>
      <c r="M39" s="75">
        <v>5.0</v>
      </c>
      <c r="N39" s="75">
        <v>5.0</v>
      </c>
      <c r="O39" s="75">
        <v>3.0</v>
      </c>
      <c r="P39" s="80">
        <f t="shared" si="7"/>
        <v>18</v>
      </c>
      <c r="Q39" s="81"/>
      <c r="R39" s="81"/>
      <c r="S39" s="81"/>
      <c r="T39" s="81"/>
      <c r="U39" s="81"/>
      <c r="V39" s="81"/>
      <c r="W39" s="81"/>
      <c r="X39" s="81"/>
      <c r="Y39" s="81"/>
      <c r="Z39" s="81"/>
    </row>
    <row r="40" ht="15.75" customHeight="1">
      <c r="A40" s="81"/>
      <c r="B40" s="74" t="s">
        <v>174</v>
      </c>
      <c r="C40" s="75" t="s">
        <v>275</v>
      </c>
      <c r="D40" s="88" t="s">
        <v>276</v>
      </c>
      <c r="E40" s="84">
        <f t="shared" si="3"/>
        <v>1</v>
      </c>
      <c r="F40" s="78" t="s">
        <v>233</v>
      </c>
      <c r="G40" s="88" t="s">
        <v>277</v>
      </c>
      <c r="H40" s="88" t="s">
        <v>278</v>
      </c>
      <c r="I40" s="75" t="s">
        <v>156</v>
      </c>
      <c r="J40" s="79" t="s">
        <v>188</v>
      </c>
      <c r="K40" s="75">
        <v>47.0</v>
      </c>
      <c r="L40" s="86">
        <v>1.0</v>
      </c>
      <c r="M40" s="86">
        <v>1.0</v>
      </c>
      <c r="N40" s="86">
        <v>1.0</v>
      </c>
      <c r="O40" s="86">
        <v>1.0</v>
      </c>
      <c r="P40" s="87">
        <f>+AVERAGE(L40:O40)</f>
        <v>1</v>
      </c>
      <c r="Q40" s="81"/>
      <c r="R40" s="81"/>
      <c r="S40" s="81"/>
      <c r="T40" s="81"/>
      <c r="U40" s="81"/>
      <c r="V40" s="81"/>
      <c r="W40" s="81"/>
      <c r="X40" s="81"/>
      <c r="Y40" s="81"/>
      <c r="Z40" s="81"/>
    </row>
    <row r="41" ht="15.75" customHeight="1">
      <c r="A41" s="81"/>
      <c r="B41" s="74" t="s">
        <v>262</v>
      </c>
      <c r="C41" s="75" t="s">
        <v>279</v>
      </c>
      <c r="D41" s="88" t="s">
        <v>280</v>
      </c>
      <c r="E41" s="79">
        <f t="shared" si="3"/>
        <v>30</v>
      </c>
      <c r="F41" s="78" t="s">
        <v>233</v>
      </c>
      <c r="G41" s="88" t="s">
        <v>281</v>
      </c>
      <c r="H41" s="88" t="s">
        <v>282</v>
      </c>
      <c r="I41" s="75" t="s">
        <v>156</v>
      </c>
      <c r="J41" s="79" t="s">
        <v>157</v>
      </c>
      <c r="K41" s="75">
        <v>9.0</v>
      </c>
      <c r="L41" s="75">
        <v>9.0</v>
      </c>
      <c r="M41" s="75">
        <v>9.0</v>
      </c>
      <c r="N41" s="75">
        <v>9.0</v>
      </c>
      <c r="O41" s="75">
        <v>3.0</v>
      </c>
      <c r="P41" s="80">
        <f t="shared" ref="P41:P56" si="8">+L41+M41+N41+O41</f>
        <v>30</v>
      </c>
      <c r="Q41" s="81"/>
      <c r="R41" s="81"/>
      <c r="S41" s="81"/>
      <c r="T41" s="81"/>
      <c r="U41" s="81"/>
      <c r="V41" s="81"/>
      <c r="W41" s="81"/>
      <c r="X41" s="81"/>
      <c r="Y41" s="81"/>
      <c r="Z41" s="81"/>
    </row>
    <row r="42" ht="15.75" customHeight="1">
      <c r="A42" s="81"/>
      <c r="B42" s="74" t="s">
        <v>262</v>
      </c>
      <c r="C42" s="75" t="s">
        <v>283</v>
      </c>
      <c r="D42" s="88" t="s">
        <v>280</v>
      </c>
      <c r="E42" s="79">
        <f t="shared" si="3"/>
        <v>3</v>
      </c>
      <c r="F42" s="78" t="s">
        <v>233</v>
      </c>
      <c r="G42" s="88" t="s">
        <v>284</v>
      </c>
      <c r="H42" s="88" t="s">
        <v>285</v>
      </c>
      <c r="I42" s="75" t="s">
        <v>156</v>
      </c>
      <c r="J42" s="79" t="s">
        <v>157</v>
      </c>
      <c r="K42" s="75">
        <v>1.0</v>
      </c>
      <c r="L42" s="75">
        <v>1.0</v>
      </c>
      <c r="M42" s="75">
        <v>1.0</v>
      </c>
      <c r="N42" s="75">
        <v>1.0</v>
      </c>
      <c r="O42" s="75">
        <v>0.0</v>
      </c>
      <c r="P42" s="80">
        <f t="shared" si="8"/>
        <v>3</v>
      </c>
      <c r="Q42" s="81"/>
      <c r="R42" s="81"/>
      <c r="S42" s="81"/>
      <c r="T42" s="81"/>
      <c r="U42" s="81"/>
      <c r="V42" s="81"/>
      <c r="W42" s="81"/>
      <c r="X42" s="81"/>
      <c r="Y42" s="81"/>
      <c r="Z42" s="81"/>
    </row>
    <row r="43" ht="15.75" customHeight="1">
      <c r="A43" s="81"/>
      <c r="B43" s="74" t="s">
        <v>174</v>
      </c>
      <c r="C43" s="75" t="s">
        <v>286</v>
      </c>
      <c r="D43" s="88" t="s">
        <v>287</v>
      </c>
      <c r="E43" s="75">
        <f t="shared" si="3"/>
        <v>7</v>
      </c>
      <c r="F43" s="78" t="s">
        <v>233</v>
      </c>
      <c r="G43" s="88" t="s">
        <v>288</v>
      </c>
      <c r="H43" s="88" t="s">
        <v>289</v>
      </c>
      <c r="I43" s="75" t="s">
        <v>156</v>
      </c>
      <c r="J43" s="75" t="s">
        <v>157</v>
      </c>
      <c r="K43" s="75">
        <v>1.0</v>
      </c>
      <c r="L43" s="75">
        <v>3.0</v>
      </c>
      <c r="M43" s="75">
        <v>2.0</v>
      </c>
      <c r="N43" s="75">
        <v>2.0</v>
      </c>
      <c r="O43" s="75">
        <v>0.0</v>
      </c>
      <c r="P43" s="80">
        <f t="shared" si="8"/>
        <v>7</v>
      </c>
      <c r="Q43" s="81"/>
      <c r="R43" s="81"/>
      <c r="S43" s="81"/>
      <c r="T43" s="81"/>
      <c r="U43" s="81"/>
      <c r="V43" s="81"/>
      <c r="W43" s="81"/>
      <c r="X43" s="81"/>
      <c r="Y43" s="81"/>
      <c r="Z43" s="81"/>
    </row>
    <row r="44" ht="15.75" customHeight="1">
      <c r="A44" s="81"/>
      <c r="B44" s="74" t="s">
        <v>290</v>
      </c>
      <c r="C44" s="75" t="s">
        <v>291</v>
      </c>
      <c r="D44" s="88" t="s">
        <v>292</v>
      </c>
      <c r="E44" s="90">
        <f t="shared" si="3"/>
        <v>1</v>
      </c>
      <c r="F44" s="78" t="s">
        <v>233</v>
      </c>
      <c r="G44" s="88" t="s">
        <v>293</v>
      </c>
      <c r="H44" s="88" t="s">
        <v>294</v>
      </c>
      <c r="I44" s="75" t="s">
        <v>156</v>
      </c>
      <c r="J44" s="79" t="s">
        <v>188</v>
      </c>
      <c r="K44" s="75">
        <v>0.0</v>
      </c>
      <c r="L44" s="86">
        <v>0.0</v>
      </c>
      <c r="M44" s="86">
        <v>1.0</v>
      </c>
      <c r="N44" s="86">
        <v>0.0</v>
      </c>
      <c r="O44" s="86">
        <v>0.0</v>
      </c>
      <c r="P44" s="87">
        <f t="shared" si="8"/>
        <v>1</v>
      </c>
      <c r="Q44" s="81"/>
      <c r="R44" s="81"/>
      <c r="S44" s="81"/>
      <c r="T44" s="81"/>
      <c r="U44" s="81"/>
      <c r="V44" s="81"/>
      <c r="W44" s="81"/>
      <c r="X44" s="81"/>
      <c r="Y44" s="81"/>
      <c r="Z44" s="81"/>
    </row>
    <row r="45" ht="15.75" customHeight="1">
      <c r="A45" s="81"/>
      <c r="B45" s="74" t="s">
        <v>253</v>
      </c>
      <c r="C45" s="75" t="s">
        <v>295</v>
      </c>
      <c r="D45" s="88" t="s">
        <v>296</v>
      </c>
      <c r="E45" s="84">
        <f t="shared" si="3"/>
        <v>1</v>
      </c>
      <c r="F45" s="78" t="s">
        <v>102</v>
      </c>
      <c r="G45" s="88" t="s">
        <v>297</v>
      </c>
      <c r="H45" s="88" t="s">
        <v>298</v>
      </c>
      <c r="I45" s="75" t="s">
        <v>156</v>
      </c>
      <c r="J45" s="79" t="s">
        <v>188</v>
      </c>
      <c r="K45" s="75">
        <v>0.0</v>
      </c>
      <c r="L45" s="86">
        <v>0.5</v>
      </c>
      <c r="M45" s="86">
        <v>0.3</v>
      </c>
      <c r="N45" s="86">
        <v>0.2</v>
      </c>
      <c r="O45" s="86">
        <v>0.0</v>
      </c>
      <c r="P45" s="87">
        <f t="shared" si="8"/>
        <v>1</v>
      </c>
      <c r="Q45" s="81"/>
      <c r="R45" s="81"/>
      <c r="S45" s="81"/>
      <c r="T45" s="81"/>
      <c r="U45" s="81"/>
      <c r="V45" s="81"/>
      <c r="W45" s="81"/>
      <c r="X45" s="81"/>
      <c r="Y45" s="81"/>
      <c r="Z45" s="81"/>
    </row>
    <row r="46" ht="15.75" customHeight="1">
      <c r="A46" s="81"/>
      <c r="B46" s="74" t="s">
        <v>253</v>
      </c>
      <c r="C46" s="75" t="s">
        <v>299</v>
      </c>
      <c r="D46" s="88" t="s">
        <v>296</v>
      </c>
      <c r="E46" s="84">
        <f t="shared" si="3"/>
        <v>1</v>
      </c>
      <c r="F46" s="78" t="s">
        <v>102</v>
      </c>
      <c r="G46" s="88" t="s">
        <v>300</v>
      </c>
      <c r="H46" s="88" t="s">
        <v>301</v>
      </c>
      <c r="I46" s="75" t="s">
        <v>156</v>
      </c>
      <c r="J46" s="79" t="s">
        <v>188</v>
      </c>
      <c r="K46" s="83">
        <v>0.0</v>
      </c>
      <c r="L46" s="86">
        <v>0.5</v>
      </c>
      <c r="M46" s="86">
        <v>0.3</v>
      </c>
      <c r="N46" s="86">
        <v>0.2</v>
      </c>
      <c r="O46" s="86">
        <v>0.0</v>
      </c>
      <c r="P46" s="87">
        <f t="shared" si="8"/>
        <v>1</v>
      </c>
      <c r="Q46" s="81"/>
      <c r="R46" s="81"/>
      <c r="S46" s="81"/>
      <c r="T46" s="81"/>
      <c r="U46" s="81"/>
      <c r="V46" s="81"/>
      <c r="W46" s="81"/>
      <c r="X46" s="81"/>
      <c r="Y46" s="81"/>
      <c r="Z46" s="81"/>
    </row>
    <row r="47" ht="15.75" customHeight="1">
      <c r="A47" s="81"/>
      <c r="B47" s="74" t="s">
        <v>174</v>
      </c>
      <c r="C47" s="75" t="s">
        <v>302</v>
      </c>
      <c r="D47" s="78" t="s">
        <v>303</v>
      </c>
      <c r="E47" s="77">
        <f t="shared" si="3"/>
        <v>24</v>
      </c>
      <c r="F47" s="78" t="s">
        <v>304</v>
      </c>
      <c r="G47" s="78" t="s">
        <v>234</v>
      </c>
      <c r="H47" s="78" t="s">
        <v>235</v>
      </c>
      <c r="I47" s="75" t="s">
        <v>156</v>
      </c>
      <c r="J47" s="75" t="s">
        <v>157</v>
      </c>
      <c r="K47" s="77">
        <v>4.0</v>
      </c>
      <c r="L47" s="77">
        <v>7.0</v>
      </c>
      <c r="M47" s="77">
        <v>7.0</v>
      </c>
      <c r="N47" s="77">
        <v>7.0</v>
      </c>
      <c r="O47" s="77">
        <v>3.0</v>
      </c>
      <c r="P47" s="80">
        <f t="shared" si="8"/>
        <v>24</v>
      </c>
      <c r="Q47" s="81"/>
      <c r="R47" s="81"/>
      <c r="S47" s="81"/>
      <c r="T47" s="81"/>
      <c r="U47" s="81"/>
      <c r="V47" s="81"/>
      <c r="W47" s="81"/>
      <c r="X47" s="81"/>
      <c r="Y47" s="81"/>
      <c r="Z47" s="81"/>
    </row>
    <row r="48" ht="15.75" customHeight="1">
      <c r="A48" s="81"/>
      <c r="B48" s="74" t="s">
        <v>174</v>
      </c>
      <c r="C48" s="75" t="s">
        <v>305</v>
      </c>
      <c r="D48" s="78" t="s">
        <v>306</v>
      </c>
      <c r="E48" s="77">
        <f t="shared" si="3"/>
        <v>12</v>
      </c>
      <c r="F48" s="78" t="s">
        <v>304</v>
      </c>
      <c r="G48" s="78" t="s">
        <v>234</v>
      </c>
      <c r="H48" s="78" t="s">
        <v>235</v>
      </c>
      <c r="I48" s="75" t="s">
        <v>156</v>
      </c>
      <c r="J48" s="75" t="s">
        <v>157</v>
      </c>
      <c r="K48" s="77">
        <v>0.0</v>
      </c>
      <c r="L48" s="77">
        <v>4.0</v>
      </c>
      <c r="M48" s="77">
        <v>3.0</v>
      </c>
      <c r="N48" s="77">
        <v>3.0</v>
      </c>
      <c r="O48" s="77">
        <v>2.0</v>
      </c>
      <c r="P48" s="80">
        <f t="shared" si="8"/>
        <v>12</v>
      </c>
      <c r="Q48" s="81"/>
      <c r="R48" s="81"/>
      <c r="S48" s="81"/>
      <c r="T48" s="81"/>
      <c r="U48" s="81"/>
      <c r="V48" s="81"/>
      <c r="W48" s="81"/>
      <c r="X48" s="81"/>
      <c r="Y48" s="81"/>
      <c r="Z48" s="81"/>
    </row>
    <row r="49" ht="15.75" customHeight="1">
      <c r="A49" s="81"/>
      <c r="B49" s="74" t="s">
        <v>253</v>
      </c>
      <c r="C49" s="75" t="s">
        <v>307</v>
      </c>
      <c r="D49" s="78" t="s">
        <v>308</v>
      </c>
      <c r="E49" s="91">
        <f t="shared" si="3"/>
        <v>1</v>
      </c>
      <c r="F49" s="78" t="s">
        <v>304</v>
      </c>
      <c r="G49" s="78" t="s">
        <v>309</v>
      </c>
      <c r="H49" s="78" t="s">
        <v>310</v>
      </c>
      <c r="I49" s="75" t="s">
        <v>156</v>
      </c>
      <c r="J49" s="89" t="s">
        <v>188</v>
      </c>
      <c r="K49" s="83">
        <v>0.0</v>
      </c>
      <c r="L49" s="91">
        <v>0.4</v>
      </c>
      <c r="M49" s="91">
        <v>0.3</v>
      </c>
      <c r="N49" s="91">
        <v>0.3</v>
      </c>
      <c r="O49" s="89">
        <v>0.0</v>
      </c>
      <c r="P49" s="87">
        <f t="shared" si="8"/>
        <v>1</v>
      </c>
      <c r="Q49" s="81"/>
      <c r="R49" s="81"/>
      <c r="S49" s="81"/>
      <c r="T49" s="81"/>
      <c r="U49" s="81"/>
      <c r="V49" s="81"/>
      <c r="W49" s="81"/>
      <c r="X49" s="81"/>
      <c r="Y49" s="81"/>
      <c r="Z49" s="81"/>
    </row>
    <row r="50" ht="15.75" customHeight="1">
      <c r="A50" s="81"/>
      <c r="B50" s="74" t="s">
        <v>290</v>
      </c>
      <c r="C50" s="75" t="s">
        <v>311</v>
      </c>
      <c r="D50" s="78" t="s">
        <v>312</v>
      </c>
      <c r="E50" s="77">
        <f t="shared" si="3"/>
        <v>15</v>
      </c>
      <c r="F50" s="78" t="s">
        <v>304</v>
      </c>
      <c r="G50" s="78" t="s">
        <v>313</v>
      </c>
      <c r="H50" s="78" t="s">
        <v>314</v>
      </c>
      <c r="I50" s="75" t="s">
        <v>156</v>
      </c>
      <c r="J50" s="75" t="s">
        <v>157</v>
      </c>
      <c r="K50" s="89">
        <v>5.0</v>
      </c>
      <c r="L50" s="89">
        <v>5.0</v>
      </c>
      <c r="M50" s="89">
        <v>5.0</v>
      </c>
      <c r="N50" s="89">
        <v>3.0</v>
      </c>
      <c r="O50" s="89">
        <v>2.0</v>
      </c>
      <c r="P50" s="80">
        <f t="shared" si="8"/>
        <v>15</v>
      </c>
      <c r="Q50" s="81"/>
      <c r="R50" s="81"/>
      <c r="S50" s="81"/>
      <c r="T50" s="81"/>
      <c r="U50" s="81"/>
      <c r="V50" s="81"/>
      <c r="W50" s="81"/>
      <c r="X50" s="81"/>
      <c r="Y50" s="81"/>
      <c r="Z50" s="81"/>
    </row>
    <row r="51" ht="15.75" customHeight="1">
      <c r="A51" s="81"/>
      <c r="B51" s="74" t="s">
        <v>230</v>
      </c>
      <c r="C51" s="75" t="s">
        <v>315</v>
      </c>
      <c r="D51" s="78" t="s">
        <v>316</v>
      </c>
      <c r="E51" s="89">
        <f t="shared" si="3"/>
        <v>8</v>
      </c>
      <c r="F51" s="78" t="s">
        <v>304</v>
      </c>
      <c r="G51" s="78" t="s">
        <v>317</v>
      </c>
      <c r="H51" s="78" t="s">
        <v>318</v>
      </c>
      <c r="I51" s="75" t="s">
        <v>156</v>
      </c>
      <c r="J51" s="75" t="s">
        <v>157</v>
      </c>
      <c r="K51" s="83">
        <v>0.0</v>
      </c>
      <c r="L51" s="89">
        <v>2.0</v>
      </c>
      <c r="M51" s="89">
        <v>3.0</v>
      </c>
      <c r="N51" s="89">
        <v>3.0</v>
      </c>
      <c r="O51" s="89">
        <v>0.0</v>
      </c>
      <c r="P51" s="80">
        <f t="shared" si="8"/>
        <v>8</v>
      </c>
      <c r="Q51" s="81"/>
      <c r="R51" s="81"/>
      <c r="S51" s="81"/>
      <c r="T51" s="81"/>
      <c r="U51" s="81"/>
      <c r="V51" s="81"/>
      <c r="W51" s="81"/>
      <c r="X51" s="81"/>
      <c r="Y51" s="81"/>
      <c r="Z51" s="81"/>
    </row>
    <row r="52" ht="15.75" customHeight="1">
      <c r="A52" s="81"/>
      <c r="B52" s="74" t="s">
        <v>230</v>
      </c>
      <c r="C52" s="75" t="s">
        <v>319</v>
      </c>
      <c r="D52" s="78" t="s">
        <v>320</v>
      </c>
      <c r="E52" s="89">
        <f t="shared" si="3"/>
        <v>3</v>
      </c>
      <c r="F52" s="78" t="s">
        <v>304</v>
      </c>
      <c r="G52" s="78" t="s">
        <v>321</v>
      </c>
      <c r="H52" s="78" t="s">
        <v>322</v>
      </c>
      <c r="I52" s="75" t="s">
        <v>156</v>
      </c>
      <c r="J52" s="75" t="s">
        <v>157</v>
      </c>
      <c r="K52" s="83">
        <v>0.0</v>
      </c>
      <c r="L52" s="89">
        <v>1.0</v>
      </c>
      <c r="M52" s="89">
        <v>1.0</v>
      </c>
      <c r="N52" s="89">
        <v>1.0</v>
      </c>
      <c r="O52" s="89">
        <v>0.0</v>
      </c>
      <c r="P52" s="80">
        <f t="shared" si="8"/>
        <v>3</v>
      </c>
      <c r="Q52" s="81"/>
      <c r="R52" s="81"/>
      <c r="S52" s="81"/>
      <c r="T52" s="81"/>
      <c r="U52" s="81"/>
      <c r="V52" s="81"/>
      <c r="W52" s="81"/>
      <c r="X52" s="81"/>
      <c r="Y52" s="81"/>
      <c r="Z52" s="81"/>
    </row>
    <row r="53" ht="15.75" customHeight="1">
      <c r="A53" s="81"/>
      <c r="B53" s="74" t="s">
        <v>174</v>
      </c>
      <c r="C53" s="75" t="s">
        <v>323</v>
      </c>
      <c r="D53" s="78" t="s">
        <v>324</v>
      </c>
      <c r="E53" s="91">
        <f t="shared" si="3"/>
        <v>1</v>
      </c>
      <c r="F53" s="78" t="s">
        <v>304</v>
      </c>
      <c r="G53" s="78" t="s">
        <v>325</v>
      </c>
      <c r="H53" s="78" t="s">
        <v>326</v>
      </c>
      <c r="I53" s="75" t="s">
        <v>156</v>
      </c>
      <c r="J53" s="75" t="s">
        <v>188</v>
      </c>
      <c r="K53" s="83">
        <v>0.0</v>
      </c>
      <c r="L53" s="91">
        <v>0.4</v>
      </c>
      <c r="M53" s="91">
        <v>0.3</v>
      </c>
      <c r="N53" s="91">
        <v>0.2</v>
      </c>
      <c r="O53" s="91">
        <v>0.1</v>
      </c>
      <c r="P53" s="87">
        <f t="shared" si="8"/>
        <v>1</v>
      </c>
      <c r="Q53" s="81"/>
      <c r="R53" s="81"/>
      <c r="S53" s="81"/>
      <c r="T53" s="81"/>
      <c r="U53" s="81"/>
      <c r="V53" s="81"/>
      <c r="W53" s="81"/>
      <c r="X53" s="81"/>
      <c r="Y53" s="81"/>
      <c r="Z53" s="81"/>
    </row>
    <row r="54" ht="15.75" customHeight="1">
      <c r="A54" s="81"/>
      <c r="B54" s="74" t="s">
        <v>174</v>
      </c>
      <c r="C54" s="75" t="s">
        <v>327</v>
      </c>
      <c r="D54" s="78" t="s">
        <v>328</v>
      </c>
      <c r="E54" s="91">
        <f t="shared" si="3"/>
        <v>1</v>
      </c>
      <c r="F54" s="78" t="s">
        <v>304</v>
      </c>
      <c r="G54" s="78" t="s">
        <v>325</v>
      </c>
      <c r="H54" s="78" t="s">
        <v>326</v>
      </c>
      <c r="I54" s="75" t="s">
        <v>156</v>
      </c>
      <c r="J54" s="75" t="s">
        <v>188</v>
      </c>
      <c r="K54" s="83">
        <v>0.0</v>
      </c>
      <c r="L54" s="91">
        <v>0.4</v>
      </c>
      <c r="M54" s="91">
        <v>0.3</v>
      </c>
      <c r="N54" s="91">
        <v>0.2</v>
      </c>
      <c r="O54" s="91">
        <v>0.1</v>
      </c>
      <c r="P54" s="87">
        <f t="shared" si="8"/>
        <v>1</v>
      </c>
      <c r="Q54" s="81"/>
      <c r="R54" s="81"/>
      <c r="S54" s="81"/>
      <c r="T54" s="81"/>
      <c r="U54" s="81"/>
      <c r="V54" s="81"/>
      <c r="W54" s="81"/>
      <c r="X54" s="81"/>
      <c r="Y54" s="81"/>
      <c r="Z54" s="81"/>
    </row>
    <row r="55" ht="15.75" customHeight="1">
      <c r="A55" s="81"/>
      <c r="B55" s="74" t="s">
        <v>230</v>
      </c>
      <c r="C55" s="75" t="s">
        <v>329</v>
      </c>
      <c r="D55" s="78" t="s">
        <v>330</v>
      </c>
      <c r="E55" s="89">
        <f t="shared" si="3"/>
        <v>10</v>
      </c>
      <c r="F55" s="78" t="s">
        <v>304</v>
      </c>
      <c r="G55" s="78" t="s">
        <v>331</v>
      </c>
      <c r="H55" s="78" t="s">
        <v>332</v>
      </c>
      <c r="I55" s="75" t="s">
        <v>156</v>
      </c>
      <c r="J55" s="77" t="s">
        <v>157</v>
      </c>
      <c r="K55" s="83">
        <v>0.0</v>
      </c>
      <c r="L55" s="89">
        <v>3.0</v>
      </c>
      <c r="M55" s="89">
        <v>3.0</v>
      </c>
      <c r="N55" s="89">
        <v>3.0</v>
      </c>
      <c r="O55" s="89">
        <v>1.0</v>
      </c>
      <c r="P55" s="80">
        <f t="shared" si="8"/>
        <v>10</v>
      </c>
      <c r="Q55" s="81"/>
      <c r="R55" s="81"/>
      <c r="S55" s="81"/>
      <c r="T55" s="81"/>
      <c r="U55" s="81"/>
      <c r="V55" s="81"/>
      <c r="W55" s="81"/>
      <c r="X55" s="81"/>
      <c r="Y55" s="81"/>
      <c r="Z55" s="81"/>
    </row>
    <row r="56" ht="15.75" customHeight="1">
      <c r="A56" s="81"/>
      <c r="B56" s="92" t="s">
        <v>230</v>
      </c>
      <c r="C56" s="93" t="s">
        <v>333</v>
      </c>
      <c r="D56" s="94" t="s">
        <v>334</v>
      </c>
      <c r="E56" s="95">
        <f t="shared" si="3"/>
        <v>1</v>
      </c>
      <c r="F56" s="94" t="s">
        <v>304</v>
      </c>
      <c r="G56" s="94" t="s">
        <v>335</v>
      </c>
      <c r="H56" s="94" t="s">
        <v>336</v>
      </c>
      <c r="I56" s="93" t="s">
        <v>156</v>
      </c>
      <c r="J56" s="93" t="s">
        <v>157</v>
      </c>
      <c r="K56" s="96">
        <v>0.0</v>
      </c>
      <c r="L56" s="95">
        <v>0.0</v>
      </c>
      <c r="M56" s="95">
        <v>0.0</v>
      </c>
      <c r="N56" s="95">
        <v>1.0</v>
      </c>
      <c r="O56" s="95">
        <v>0.0</v>
      </c>
      <c r="P56" s="97">
        <f t="shared" si="8"/>
        <v>1</v>
      </c>
      <c r="Q56" s="81"/>
      <c r="R56" s="81"/>
      <c r="S56" s="81"/>
      <c r="T56" s="81"/>
      <c r="U56" s="81"/>
      <c r="V56" s="81"/>
      <c r="W56" s="81"/>
      <c r="X56" s="81"/>
      <c r="Y56" s="81"/>
      <c r="Z56" s="81"/>
    </row>
    <row r="57" ht="15.75" customHeight="1">
      <c r="A57" s="33"/>
      <c r="B57" s="33"/>
      <c r="C57" s="33"/>
      <c r="D57" s="33"/>
      <c r="E57" s="33"/>
      <c r="F57" s="34"/>
      <c r="G57" s="33"/>
      <c r="H57" s="33"/>
      <c r="I57" s="33"/>
      <c r="J57" s="33"/>
      <c r="K57" s="33"/>
      <c r="L57" s="33"/>
      <c r="M57" s="33"/>
      <c r="N57" s="33"/>
      <c r="O57" s="33"/>
      <c r="P57" s="33"/>
      <c r="Q57" s="33"/>
      <c r="R57" s="33"/>
      <c r="S57" s="33"/>
      <c r="T57" s="33"/>
      <c r="U57" s="33"/>
      <c r="V57" s="33"/>
      <c r="W57" s="33"/>
      <c r="X57" s="33"/>
      <c r="Y57" s="33"/>
      <c r="Z57" s="33"/>
    </row>
    <row r="58" ht="15.75" customHeight="1">
      <c r="A58" s="33"/>
      <c r="B58" s="98" t="s">
        <v>337</v>
      </c>
      <c r="C58" s="98"/>
      <c r="D58" s="98"/>
      <c r="E58" s="98"/>
      <c r="F58" s="34"/>
      <c r="G58" s="33"/>
      <c r="H58" s="33"/>
      <c r="I58" s="33"/>
      <c r="J58" s="33"/>
      <c r="K58" s="33"/>
      <c r="L58" s="33"/>
      <c r="M58" s="33"/>
      <c r="N58" s="33"/>
      <c r="O58" s="33"/>
      <c r="P58" s="33"/>
      <c r="Q58" s="33"/>
      <c r="R58" s="33"/>
      <c r="S58" s="33"/>
      <c r="T58" s="33"/>
      <c r="U58" s="33"/>
      <c r="V58" s="33"/>
      <c r="W58" s="33"/>
      <c r="X58" s="33"/>
      <c r="Y58" s="33"/>
      <c r="Z58" s="33"/>
    </row>
    <row r="59" ht="15.75" customHeight="1">
      <c r="A59" s="33"/>
      <c r="B59" s="33"/>
      <c r="C59" s="33"/>
      <c r="D59" s="33"/>
      <c r="E59" s="33"/>
      <c r="F59" s="34"/>
      <c r="G59" s="33"/>
      <c r="H59" s="33"/>
      <c r="I59" s="33"/>
      <c r="J59" s="33"/>
      <c r="K59" s="33"/>
      <c r="L59" s="33"/>
      <c r="M59" s="33"/>
      <c r="N59" s="33"/>
      <c r="O59" s="33"/>
      <c r="P59" s="33"/>
      <c r="Q59" s="33"/>
      <c r="R59" s="33"/>
      <c r="S59" s="33"/>
      <c r="T59" s="33"/>
      <c r="U59" s="33"/>
      <c r="V59" s="33"/>
      <c r="W59" s="33"/>
      <c r="X59" s="33"/>
      <c r="Y59" s="33"/>
      <c r="Z59" s="33"/>
    </row>
    <row r="60" ht="15.75" customHeight="1">
      <c r="A60" s="33"/>
      <c r="B60" s="33"/>
      <c r="C60" s="33"/>
      <c r="D60" s="33"/>
      <c r="E60" s="33"/>
      <c r="F60" s="34"/>
      <c r="G60" s="33"/>
      <c r="H60" s="33"/>
      <c r="I60" s="99"/>
      <c r="J60" s="33"/>
      <c r="K60" s="33"/>
      <c r="L60" s="33"/>
      <c r="M60" s="33"/>
      <c r="N60" s="33"/>
      <c r="O60" s="33"/>
      <c r="P60" s="33"/>
      <c r="Q60" s="33"/>
      <c r="R60" s="33"/>
      <c r="S60" s="33"/>
      <c r="T60" s="33"/>
      <c r="U60" s="33"/>
      <c r="V60" s="33"/>
      <c r="W60" s="33"/>
      <c r="X60" s="33"/>
      <c r="Y60" s="33"/>
      <c r="Z60" s="33"/>
    </row>
    <row r="61" ht="15.75" customHeight="1">
      <c r="A61" s="33"/>
      <c r="B61" s="33"/>
      <c r="C61" s="33"/>
      <c r="D61" s="33"/>
      <c r="E61" s="33"/>
      <c r="F61" s="34"/>
      <c r="G61" s="33"/>
      <c r="H61" s="33"/>
      <c r="I61" s="100"/>
      <c r="J61" s="33"/>
      <c r="K61" s="33"/>
      <c r="L61" s="33"/>
      <c r="M61" s="33"/>
      <c r="N61" s="33"/>
      <c r="O61" s="33"/>
      <c r="P61" s="33"/>
      <c r="Q61" s="33"/>
      <c r="R61" s="33"/>
      <c r="S61" s="33"/>
      <c r="T61" s="33"/>
      <c r="U61" s="33"/>
      <c r="V61" s="33"/>
      <c r="W61" s="33"/>
      <c r="X61" s="33"/>
      <c r="Y61" s="33"/>
      <c r="Z61" s="33"/>
    </row>
    <row r="62" ht="15.75" customHeight="1">
      <c r="A62" s="33"/>
      <c r="B62" s="33"/>
      <c r="C62" s="33"/>
      <c r="D62" s="33"/>
      <c r="E62" s="33"/>
      <c r="F62" s="34"/>
      <c r="G62" s="33"/>
      <c r="H62" s="33"/>
      <c r="I62" s="33"/>
      <c r="J62" s="33"/>
      <c r="K62" s="33"/>
      <c r="L62" s="33"/>
      <c r="M62" s="33"/>
      <c r="N62" s="33"/>
      <c r="O62" s="33"/>
      <c r="P62" s="33"/>
      <c r="Q62" s="33"/>
      <c r="R62" s="33"/>
      <c r="S62" s="33"/>
      <c r="T62" s="33"/>
      <c r="U62" s="33"/>
      <c r="V62" s="33"/>
      <c r="W62" s="33"/>
      <c r="X62" s="33"/>
      <c r="Y62" s="33"/>
      <c r="Z62" s="33"/>
    </row>
    <row r="63" ht="15.75" customHeight="1">
      <c r="A63" s="33"/>
      <c r="B63" s="33"/>
      <c r="C63" s="33"/>
      <c r="D63" s="33"/>
      <c r="E63" s="33"/>
      <c r="F63" s="34"/>
      <c r="G63" s="33"/>
      <c r="H63" s="33"/>
      <c r="I63" s="33"/>
      <c r="J63" s="33"/>
      <c r="K63" s="33"/>
      <c r="L63" s="33"/>
      <c r="M63" s="33"/>
      <c r="N63" s="33"/>
      <c r="O63" s="33"/>
      <c r="P63" s="33"/>
      <c r="Q63" s="33"/>
      <c r="R63" s="33"/>
      <c r="S63" s="33"/>
      <c r="T63" s="33"/>
      <c r="U63" s="33"/>
      <c r="V63" s="33"/>
      <c r="W63" s="33"/>
      <c r="X63" s="33"/>
      <c r="Y63" s="33"/>
      <c r="Z63" s="33"/>
    </row>
    <row r="64" ht="15.75" customHeight="1">
      <c r="A64" s="33"/>
      <c r="B64" s="33"/>
      <c r="C64" s="33"/>
      <c r="D64" s="33"/>
      <c r="E64" s="33"/>
      <c r="F64" s="34"/>
      <c r="G64" s="33"/>
      <c r="H64" s="33"/>
      <c r="I64" s="33"/>
      <c r="J64" s="33"/>
      <c r="K64" s="33"/>
      <c r="L64" s="33"/>
      <c r="M64" s="33"/>
      <c r="N64" s="33"/>
      <c r="O64" s="33"/>
      <c r="P64" s="33"/>
      <c r="Q64" s="33"/>
      <c r="R64" s="33"/>
      <c r="S64" s="33"/>
      <c r="T64" s="33"/>
      <c r="U64" s="33"/>
      <c r="V64" s="33"/>
      <c r="W64" s="33"/>
      <c r="X64" s="33"/>
      <c r="Y64" s="33"/>
      <c r="Z64" s="33"/>
    </row>
    <row r="65" ht="15.75" customHeight="1">
      <c r="A65" s="33"/>
      <c r="B65" s="33"/>
      <c r="C65" s="33"/>
      <c r="D65" s="33"/>
      <c r="E65" s="33"/>
      <c r="F65" s="34"/>
      <c r="G65" s="33"/>
      <c r="H65" s="33"/>
      <c r="I65" s="33"/>
      <c r="J65" s="33"/>
      <c r="K65" s="33"/>
      <c r="L65" s="33"/>
      <c r="M65" s="33"/>
      <c r="N65" s="33"/>
      <c r="O65" s="33"/>
      <c r="P65" s="33"/>
      <c r="Q65" s="33"/>
      <c r="R65" s="33"/>
      <c r="S65" s="33"/>
      <c r="T65" s="33"/>
      <c r="U65" s="33"/>
      <c r="V65" s="33"/>
      <c r="W65" s="33"/>
      <c r="X65" s="33"/>
      <c r="Y65" s="33"/>
      <c r="Z65" s="33"/>
    </row>
    <row r="66" ht="15.75" customHeight="1">
      <c r="A66" s="33"/>
      <c r="B66" s="33"/>
      <c r="C66" s="33"/>
      <c r="D66" s="33"/>
      <c r="E66" s="33"/>
      <c r="F66" s="34"/>
      <c r="G66" s="33"/>
      <c r="H66" s="33"/>
      <c r="I66" s="33"/>
      <c r="J66" s="33"/>
      <c r="K66" s="33"/>
      <c r="L66" s="33"/>
      <c r="M66" s="33"/>
      <c r="N66" s="33"/>
      <c r="O66" s="33"/>
      <c r="P66" s="33"/>
      <c r="Q66" s="33"/>
      <c r="R66" s="33"/>
      <c r="S66" s="33"/>
      <c r="T66" s="33"/>
      <c r="U66" s="33"/>
      <c r="V66" s="33"/>
      <c r="W66" s="33"/>
      <c r="X66" s="33"/>
      <c r="Y66" s="33"/>
      <c r="Z66" s="33"/>
    </row>
    <row r="67" ht="15.75" customHeight="1">
      <c r="A67" s="33"/>
      <c r="B67" s="33"/>
      <c r="C67" s="33"/>
      <c r="D67" s="33"/>
      <c r="E67" s="33"/>
      <c r="F67" s="34"/>
      <c r="G67" s="33"/>
      <c r="H67" s="33"/>
      <c r="I67" s="33"/>
      <c r="J67" s="33"/>
      <c r="K67" s="33"/>
      <c r="L67" s="33"/>
      <c r="M67" s="33"/>
      <c r="N67" s="33"/>
      <c r="O67" s="33"/>
      <c r="P67" s="33"/>
      <c r="Q67" s="33"/>
      <c r="R67" s="33"/>
      <c r="S67" s="33"/>
      <c r="T67" s="33"/>
      <c r="U67" s="33"/>
      <c r="V67" s="33"/>
      <c r="W67" s="33"/>
      <c r="X67" s="33"/>
      <c r="Y67" s="33"/>
      <c r="Z67" s="33"/>
    </row>
    <row r="68" ht="15.75" customHeight="1">
      <c r="A68" s="33"/>
      <c r="B68" s="33"/>
      <c r="C68" s="33"/>
      <c r="D68" s="33"/>
      <c r="E68" s="33"/>
      <c r="F68" s="34"/>
      <c r="G68" s="33"/>
      <c r="H68" s="33"/>
      <c r="I68" s="33"/>
      <c r="J68" s="33"/>
      <c r="K68" s="33"/>
      <c r="L68" s="33"/>
      <c r="M68" s="33"/>
      <c r="N68" s="33"/>
      <c r="O68" s="33"/>
      <c r="P68" s="33"/>
      <c r="Q68" s="33"/>
      <c r="R68" s="33"/>
      <c r="S68" s="33"/>
      <c r="T68" s="33"/>
      <c r="U68" s="33"/>
      <c r="V68" s="33"/>
      <c r="W68" s="33"/>
      <c r="X68" s="33"/>
      <c r="Y68" s="33"/>
      <c r="Z68" s="33"/>
    </row>
    <row r="69" ht="15.75" customHeight="1">
      <c r="A69" s="33"/>
      <c r="B69" s="33"/>
      <c r="C69" s="33"/>
      <c r="D69" s="33"/>
      <c r="E69" s="33"/>
      <c r="F69" s="34"/>
      <c r="G69" s="33"/>
      <c r="H69" s="33"/>
      <c r="I69" s="33"/>
      <c r="J69" s="33"/>
      <c r="K69" s="33"/>
      <c r="L69" s="33"/>
      <c r="M69" s="33"/>
      <c r="N69" s="33"/>
      <c r="O69" s="33"/>
      <c r="P69" s="33"/>
      <c r="Q69" s="33"/>
      <c r="R69" s="33"/>
      <c r="S69" s="33"/>
      <c r="T69" s="33"/>
      <c r="U69" s="33"/>
      <c r="V69" s="33"/>
      <c r="W69" s="33"/>
      <c r="X69" s="33"/>
      <c r="Y69" s="33"/>
      <c r="Z69" s="33"/>
    </row>
    <row r="70" ht="15.75" customHeight="1">
      <c r="A70" s="33"/>
      <c r="B70" s="33"/>
      <c r="C70" s="33"/>
      <c r="D70" s="33"/>
      <c r="E70" s="33"/>
      <c r="F70" s="34"/>
      <c r="G70" s="33"/>
      <c r="H70" s="33"/>
      <c r="I70" s="33"/>
      <c r="J70" s="33"/>
      <c r="K70" s="33"/>
      <c r="L70" s="33"/>
      <c r="M70" s="33"/>
      <c r="N70" s="33"/>
      <c r="O70" s="33"/>
      <c r="P70" s="33"/>
      <c r="Q70" s="33"/>
      <c r="R70" s="33"/>
      <c r="S70" s="33"/>
      <c r="T70" s="33"/>
      <c r="U70" s="33"/>
      <c r="V70" s="33"/>
      <c r="W70" s="33"/>
      <c r="X70" s="33"/>
      <c r="Y70" s="33"/>
      <c r="Z70" s="33"/>
    </row>
    <row r="71" ht="15.75" customHeight="1">
      <c r="A71" s="33"/>
      <c r="B71" s="33"/>
      <c r="C71" s="33"/>
      <c r="D71" s="33"/>
      <c r="E71" s="33"/>
      <c r="F71" s="34"/>
      <c r="G71" s="33"/>
      <c r="H71" s="33"/>
      <c r="I71" s="33"/>
      <c r="J71" s="33"/>
      <c r="K71" s="33"/>
      <c r="L71" s="33"/>
      <c r="M71" s="33"/>
      <c r="N71" s="33"/>
      <c r="O71" s="33"/>
      <c r="P71" s="33"/>
      <c r="Q71" s="33"/>
      <c r="R71" s="33"/>
      <c r="S71" s="33"/>
      <c r="T71" s="33"/>
      <c r="U71" s="33"/>
      <c r="V71" s="33"/>
      <c r="W71" s="33"/>
      <c r="X71" s="33"/>
      <c r="Y71" s="33"/>
      <c r="Z71" s="33"/>
    </row>
    <row r="72" ht="15.75" customHeight="1">
      <c r="A72" s="33"/>
      <c r="B72" s="33"/>
      <c r="C72" s="33"/>
      <c r="D72" s="33"/>
      <c r="E72" s="33"/>
      <c r="F72" s="34"/>
      <c r="G72" s="33"/>
      <c r="H72" s="33"/>
      <c r="I72" s="33"/>
      <c r="J72" s="33"/>
      <c r="K72" s="33"/>
      <c r="L72" s="33"/>
      <c r="M72" s="33"/>
      <c r="N72" s="33"/>
      <c r="O72" s="33"/>
      <c r="P72" s="33"/>
      <c r="Q72" s="33"/>
      <c r="R72" s="33"/>
      <c r="S72" s="33"/>
      <c r="T72" s="33"/>
      <c r="U72" s="33"/>
      <c r="V72" s="33"/>
      <c r="W72" s="33"/>
      <c r="X72" s="33"/>
      <c r="Y72" s="33"/>
      <c r="Z72" s="33"/>
    </row>
    <row r="73" ht="15.75" customHeight="1">
      <c r="A73" s="33"/>
      <c r="B73" s="33"/>
      <c r="C73" s="33"/>
      <c r="D73" s="33"/>
      <c r="E73" s="33"/>
      <c r="F73" s="34"/>
      <c r="G73" s="33"/>
      <c r="H73" s="33"/>
      <c r="I73" s="33"/>
      <c r="J73" s="33"/>
      <c r="K73" s="33"/>
      <c r="L73" s="33"/>
      <c r="M73" s="33"/>
      <c r="N73" s="33"/>
      <c r="O73" s="33"/>
      <c r="P73" s="33"/>
      <c r="Q73" s="33"/>
      <c r="R73" s="33"/>
      <c r="S73" s="33"/>
      <c r="T73" s="33"/>
      <c r="U73" s="33"/>
      <c r="V73" s="33"/>
      <c r="W73" s="33"/>
      <c r="X73" s="33"/>
      <c r="Y73" s="33"/>
      <c r="Z73" s="33"/>
    </row>
    <row r="74" ht="15.75" customHeight="1">
      <c r="A74" s="33"/>
      <c r="B74" s="33"/>
      <c r="C74" s="33"/>
      <c r="D74" s="33"/>
      <c r="E74" s="33"/>
      <c r="F74" s="34"/>
      <c r="G74" s="33"/>
      <c r="H74" s="33"/>
      <c r="I74" s="33"/>
      <c r="J74" s="33"/>
      <c r="K74" s="33"/>
      <c r="L74" s="33"/>
      <c r="M74" s="33"/>
      <c r="N74" s="33"/>
      <c r="O74" s="33"/>
      <c r="P74" s="33"/>
      <c r="Q74" s="33"/>
      <c r="R74" s="33"/>
      <c r="S74" s="33"/>
      <c r="T74" s="33"/>
      <c r="U74" s="33"/>
      <c r="V74" s="33"/>
      <c r="W74" s="33"/>
      <c r="X74" s="33"/>
      <c r="Y74" s="33"/>
      <c r="Z74" s="33"/>
    </row>
    <row r="75" ht="15.75" customHeight="1">
      <c r="A75" s="33"/>
      <c r="B75" s="33"/>
      <c r="C75" s="33"/>
      <c r="D75" s="33"/>
      <c r="E75" s="33"/>
      <c r="F75" s="34"/>
      <c r="G75" s="33"/>
      <c r="H75" s="33"/>
      <c r="I75" s="33"/>
      <c r="J75" s="33"/>
      <c r="K75" s="33"/>
      <c r="L75" s="33"/>
      <c r="M75" s="33"/>
      <c r="N75" s="33"/>
      <c r="O75" s="33"/>
      <c r="P75" s="33"/>
      <c r="Q75" s="33"/>
      <c r="R75" s="33"/>
      <c r="S75" s="33"/>
      <c r="T75" s="33"/>
      <c r="U75" s="33"/>
      <c r="V75" s="33"/>
      <c r="W75" s="33"/>
      <c r="X75" s="33"/>
      <c r="Y75" s="33"/>
      <c r="Z75" s="33"/>
    </row>
    <row r="76" ht="15.75" customHeight="1">
      <c r="A76" s="33"/>
      <c r="B76" s="33"/>
      <c r="C76" s="33"/>
      <c r="D76" s="33"/>
      <c r="E76" s="33"/>
      <c r="F76" s="34"/>
      <c r="G76" s="33"/>
      <c r="H76" s="33"/>
      <c r="I76" s="33"/>
      <c r="J76" s="33"/>
      <c r="K76" s="33"/>
      <c r="L76" s="33"/>
      <c r="M76" s="33"/>
      <c r="N76" s="33"/>
      <c r="O76" s="33"/>
      <c r="P76" s="33"/>
      <c r="Q76" s="33"/>
      <c r="R76" s="33"/>
      <c r="S76" s="33"/>
      <c r="T76" s="33"/>
      <c r="U76" s="33"/>
      <c r="V76" s="33"/>
      <c r="W76" s="33"/>
      <c r="X76" s="33"/>
      <c r="Y76" s="33"/>
      <c r="Z76" s="33"/>
    </row>
    <row r="77" ht="15.75" customHeight="1">
      <c r="A77" s="33"/>
      <c r="B77" s="33"/>
      <c r="C77" s="33"/>
      <c r="D77" s="33"/>
      <c r="E77" s="33"/>
      <c r="F77" s="34"/>
      <c r="G77" s="33"/>
      <c r="H77" s="33"/>
      <c r="I77" s="33"/>
      <c r="J77" s="33"/>
      <c r="K77" s="33"/>
      <c r="L77" s="33"/>
      <c r="M77" s="33"/>
      <c r="N77" s="33"/>
      <c r="O77" s="33"/>
      <c r="P77" s="33"/>
      <c r="Q77" s="33"/>
      <c r="R77" s="33"/>
      <c r="S77" s="33"/>
      <c r="T77" s="33"/>
      <c r="U77" s="33"/>
      <c r="V77" s="33"/>
      <c r="W77" s="33"/>
      <c r="X77" s="33"/>
      <c r="Y77" s="33"/>
      <c r="Z77" s="33"/>
    </row>
    <row r="78" ht="15.75" customHeight="1">
      <c r="A78" s="33"/>
      <c r="B78" s="33"/>
      <c r="C78" s="33"/>
      <c r="D78" s="33"/>
      <c r="E78" s="33"/>
      <c r="F78" s="34"/>
      <c r="G78" s="33"/>
      <c r="H78" s="33"/>
      <c r="I78" s="33"/>
      <c r="J78" s="33"/>
      <c r="K78" s="33"/>
      <c r="L78" s="33"/>
      <c r="M78" s="33"/>
      <c r="N78" s="33"/>
      <c r="O78" s="33"/>
      <c r="P78" s="33"/>
      <c r="Q78" s="33"/>
      <c r="R78" s="33"/>
      <c r="S78" s="33"/>
      <c r="T78" s="33"/>
      <c r="U78" s="33"/>
      <c r="V78" s="33"/>
      <c r="W78" s="33"/>
      <c r="X78" s="33"/>
      <c r="Y78" s="33"/>
      <c r="Z78" s="33"/>
    </row>
    <row r="79" ht="15.75" customHeight="1">
      <c r="A79" s="33"/>
      <c r="B79" s="33"/>
      <c r="C79" s="33"/>
      <c r="D79" s="33"/>
      <c r="E79" s="33"/>
      <c r="F79" s="34"/>
      <c r="G79" s="33"/>
      <c r="H79" s="33"/>
      <c r="I79" s="33"/>
      <c r="J79" s="33"/>
      <c r="K79" s="33"/>
      <c r="L79" s="33"/>
      <c r="M79" s="33"/>
      <c r="N79" s="33"/>
      <c r="O79" s="33"/>
      <c r="P79" s="33"/>
      <c r="Q79" s="33"/>
      <c r="R79" s="33"/>
      <c r="S79" s="33"/>
      <c r="T79" s="33"/>
      <c r="U79" s="33"/>
      <c r="V79" s="33"/>
      <c r="W79" s="33"/>
      <c r="X79" s="33"/>
      <c r="Y79" s="33"/>
      <c r="Z79" s="33"/>
    </row>
    <row r="80" ht="15.75" customHeight="1">
      <c r="A80" s="33"/>
      <c r="B80" s="33"/>
      <c r="C80" s="33"/>
      <c r="D80" s="33"/>
      <c r="E80" s="33"/>
      <c r="F80" s="34"/>
      <c r="G80" s="33"/>
      <c r="H80" s="33"/>
      <c r="I80" s="33"/>
      <c r="J80" s="33"/>
      <c r="K80" s="33"/>
      <c r="L80" s="33"/>
      <c r="M80" s="33"/>
      <c r="N80" s="33"/>
      <c r="O80" s="33"/>
      <c r="P80" s="33"/>
      <c r="Q80" s="33"/>
      <c r="R80" s="33"/>
      <c r="S80" s="33"/>
      <c r="T80" s="33"/>
      <c r="U80" s="33"/>
      <c r="V80" s="33"/>
      <c r="W80" s="33"/>
      <c r="X80" s="33"/>
      <c r="Y80" s="33"/>
      <c r="Z80" s="33"/>
    </row>
    <row r="81" ht="15.75" customHeight="1">
      <c r="A81" s="33"/>
      <c r="B81" s="33"/>
      <c r="C81" s="33"/>
      <c r="D81" s="33"/>
      <c r="E81" s="33"/>
      <c r="F81" s="34"/>
      <c r="G81" s="33"/>
      <c r="H81" s="33"/>
      <c r="I81" s="33"/>
      <c r="J81" s="33"/>
      <c r="K81" s="33"/>
      <c r="L81" s="33"/>
      <c r="M81" s="33"/>
      <c r="N81" s="33"/>
      <c r="O81" s="33"/>
      <c r="P81" s="33"/>
      <c r="Q81" s="33"/>
      <c r="R81" s="33"/>
      <c r="S81" s="33"/>
      <c r="T81" s="33"/>
      <c r="U81" s="33"/>
      <c r="V81" s="33"/>
      <c r="W81" s="33"/>
      <c r="X81" s="33"/>
      <c r="Y81" s="33"/>
      <c r="Z81" s="33"/>
    </row>
    <row r="82" ht="15.75" customHeight="1">
      <c r="A82" s="33"/>
      <c r="B82" s="33"/>
      <c r="C82" s="33"/>
      <c r="D82" s="33"/>
      <c r="E82" s="33"/>
      <c r="F82" s="34"/>
      <c r="G82" s="33"/>
      <c r="H82" s="33"/>
      <c r="I82" s="33"/>
      <c r="J82" s="33"/>
      <c r="K82" s="33"/>
      <c r="L82" s="33"/>
      <c r="M82" s="33"/>
      <c r="N82" s="33"/>
      <c r="O82" s="33"/>
      <c r="P82" s="33"/>
      <c r="Q82" s="33"/>
      <c r="R82" s="33"/>
      <c r="S82" s="33"/>
      <c r="T82" s="33"/>
      <c r="U82" s="33"/>
      <c r="V82" s="33"/>
      <c r="W82" s="33"/>
      <c r="X82" s="33"/>
      <c r="Y82" s="33"/>
      <c r="Z82" s="33"/>
    </row>
    <row r="83" ht="15.75" customHeight="1">
      <c r="A83" s="33"/>
      <c r="B83" s="33"/>
      <c r="C83" s="33"/>
      <c r="D83" s="33"/>
      <c r="E83" s="33"/>
      <c r="F83" s="34"/>
      <c r="G83" s="33"/>
      <c r="H83" s="33"/>
      <c r="I83" s="33"/>
      <c r="J83" s="33"/>
      <c r="K83" s="33"/>
      <c r="L83" s="33"/>
      <c r="M83" s="33"/>
      <c r="N83" s="33"/>
      <c r="O83" s="33"/>
      <c r="P83" s="33"/>
      <c r="Q83" s="33"/>
      <c r="R83" s="33"/>
      <c r="S83" s="33"/>
      <c r="T83" s="33"/>
      <c r="U83" s="33"/>
      <c r="V83" s="33"/>
      <c r="W83" s="33"/>
      <c r="X83" s="33"/>
      <c r="Y83" s="33"/>
      <c r="Z83" s="33"/>
    </row>
    <row r="84" ht="15.75" customHeight="1">
      <c r="A84" s="33"/>
      <c r="B84" s="33"/>
      <c r="C84" s="33"/>
      <c r="D84" s="33"/>
      <c r="E84" s="33"/>
      <c r="F84" s="34"/>
      <c r="G84" s="33"/>
      <c r="H84" s="33"/>
      <c r="I84" s="33"/>
      <c r="J84" s="33"/>
      <c r="K84" s="33"/>
      <c r="L84" s="33"/>
      <c r="M84" s="33"/>
      <c r="N84" s="33"/>
      <c r="O84" s="33"/>
      <c r="P84" s="33"/>
      <c r="Q84" s="33"/>
      <c r="R84" s="33"/>
      <c r="S84" s="33"/>
      <c r="T84" s="33"/>
      <c r="U84" s="33"/>
      <c r="V84" s="33"/>
      <c r="W84" s="33"/>
      <c r="X84" s="33"/>
      <c r="Y84" s="33"/>
      <c r="Z84" s="33"/>
    </row>
    <row r="85" ht="15.75" customHeight="1">
      <c r="A85" s="33"/>
      <c r="B85" s="33"/>
      <c r="C85" s="33"/>
      <c r="D85" s="33"/>
      <c r="E85" s="33"/>
      <c r="F85" s="34"/>
      <c r="G85" s="33"/>
      <c r="H85" s="33"/>
      <c r="I85" s="33"/>
      <c r="J85" s="33"/>
      <c r="K85" s="33"/>
      <c r="L85" s="33"/>
      <c r="M85" s="33"/>
      <c r="N85" s="33"/>
      <c r="O85" s="33"/>
      <c r="P85" s="33"/>
      <c r="Q85" s="33"/>
      <c r="R85" s="33"/>
      <c r="S85" s="33"/>
      <c r="T85" s="33"/>
      <c r="U85" s="33"/>
      <c r="V85" s="33"/>
      <c r="W85" s="33"/>
      <c r="X85" s="33"/>
      <c r="Y85" s="33"/>
      <c r="Z85" s="33"/>
    </row>
    <row r="86" ht="15.75" customHeight="1">
      <c r="A86" s="33"/>
      <c r="B86" s="33"/>
      <c r="C86" s="33"/>
      <c r="D86" s="33"/>
      <c r="E86" s="33"/>
      <c r="F86" s="34"/>
      <c r="G86" s="33"/>
      <c r="H86" s="33"/>
      <c r="I86" s="33"/>
      <c r="J86" s="33"/>
      <c r="K86" s="33"/>
      <c r="L86" s="33"/>
      <c r="M86" s="33"/>
      <c r="N86" s="33"/>
      <c r="O86" s="33"/>
      <c r="P86" s="33"/>
      <c r="Q86" s="33"/>
      <c r="R86" s="33"/>
      <c r="S86" s="33"/>
      <c r="T86" s="33"/>
      <c r="U86" s="33"/>
      <c r="V86" s="33"/>
      <c r="W86" s="33"/>
      <c r="X86" s="33"/>
      <c r="Y86" s="33"/>
      <c r="Z86" s="33"/>
    </row>
    <row r="87" ht="15.75" customHeight="1">
      <c r="A87" s="33"/>
      <c r="B87" s="33"/>
      <c r="C87" s="33"/>
      <c r="D87" s="33"/>
      <c r="E87" s="33"/>
      <c r="F87" s="34"/>
      <c r="G87" s="33"/>
      <c r="H87" s="33"/>
      <c r="I87" s="33"/>
      <c r="J87" s="33"/>
      <c r="K87" s="33"/>
      <c r="L87" s="33"/>
      <c r="M87" s="33"/>
      <c r="N87" s="33"/>
      <c r="O87" s="33"/>
      <c r="P87" s="33"/>
      <c r="Q87" s="33"/>
      <c r="R87" s="33"/>
      <c r="S87" s="33"/>
      <c r="T87" s="33"/>
      <c r="U87" s="33"/>
      <c r="V87" s="33"/>
      <c r="W87" s="33"/>
      <c r="X87" s="33"/>
      <c r="Y87" s="33"/>
      <c r="Z87" s="33"/>
    </row>
    <row r="88" ht="15.75" customHeight="1">
      <c r="A88" s="33"/>
      <c r="B88" s="33"/>
      <c r="C88" s="33"/>
      <c r="D88" s="33"/>
      <c r="E88" s="33"/>
      <c r="F88" s="34"/>
      <c r="G88" s="33"/>
      <c r="H88" s="33"/>
      <c r="I88" s="33"/>
      <c r="J88" s="33"/>
      <c r="K88" s="33"/>
      <c r="L88" s="33"/>
      <c r="M88" s="33"/>
      <c r="N88" s="33"/>
      <c r="O88" s="33"/>
      <c r="P88" s="33"/>
      <c r="Q88" s="33"/>
      <c r="R88" s="33"/>
      <c r="S88" s="33"/>
      <c r="T88" s="33"/>
      <c r="U88" s="33"/>
      <c r="V88" s="33"/>
      <c r="W88" s="33"/>
      <c r="X88" s="33"/>
      <c r="Y88" s="33"/>
      <c r="Z88" s="33"/>
    </row>
    <row r="89" ht="15.75" customHeight="1">
      <c r="A89" s="33"/>
      <c r="B89" s="33"/>
      <c r="C89" s="33"/>
      <c r="D89" s="33"/>
      <c r="E89" s="33"/>
      <c r="F89" s="34"/>
      <c r="G89" s="33"/>
      <c r="H89" s="33"/>
      <c r="I89" s="33"/>
      <c r="J89" s="33"/>
      <c r="K89" s="33"/>
      <c r="L89" s="33"/>
      <c r="M89" s="33"/>
      <c r="N89" s="33"/>
      <c r="O89" s="33"/>
      <c r="P89" s="33"/>
      <c r="Q89" s="33"/>
      <c r="R89" s="33"/>
      <c r="S89" s="33"/>
      <c r="T89" s="33"/>
      <c r="U89" s="33"/>
      <c r="V89" s="33"/>
      <c r="W89" s="33"/>
      <c r="X89" s="33"/>
      <c r="Y89" s="33"/>
      <c r="Z89" s="33"/>
    </row>
    <row r="90" ht="15.75" customHeight="1">
      <c r="A90" s="33"/>
      <c r="B90" s="33"/>
      <c r="C90" s="33"/>
      <c r="D90" s="33"/>
      <c r="E90" s="33"/>
      <c r="F90" s="34"/>
      <c r="G90" s="33"/>
      <c r="H90" s="33"/>
      <c r="I90" s="33"/>
      <c r="J90" s="33"/>
      <c r="K90" s="33"/>
      <c r="L90" s="33"/>
      <c r="M90" s="33"/>
      <c r="N90" s="33"/>
      <c r="O90" s="33"/>
      <c r="P90" s="33"/>
      <c r="Q90" s="33"/>
      <c r="R90" s="33"/>
      <c r="S90" s="33"/>
      <c r="T90" s="33"/>
      <c r="U90" s="33"/>
      <c r="V90" s="33"/>
      <c r="W90" s="33"/>
      <c r="X90" s="33"/>
      <c r="Y90" s="33"/>
      <c r="Z90" s="33"/>
    </row>
    <row r="91" ht="15.75" customHeight="1">
      <c r="A91" s="33"/>
      <c r="B91" s="33"/>
      <c r="C91" s="33"/>
      <c r="D91" s="33"/>
      <c r="E91" s="33"/>
      <c r="F91" s="34"/>
      <c r="G91" s="33"/>
      <c r="H91" s="33"/>
      <c r="I91" s="33"/>
      <c r="J91" s="33"/>
      <c r="K91" s="33"/>
      <c r="L91" s="33"/>
      <c r="M91" s="33"/>
      <c r="N91" s="33"/>
      <c r="O91" s="33"/>
      <c r="P91" s="33"/>
      <c r="Q91" s="33"/>
      <c r="R91" s="33"/>
      <c r="S91" s="33"/>
      <c r="T91" s="33"/>
      <c r="U91" s="33"/>
      <c r="V91" s="33"/>
      <c r="W91" s="33"/>
      <c r="X91" s="33"/>
      <c r="Y91" s="33"/>
      <c r="Z91" s="33"/>
    </row>
    <row r="92" ht="15.75" customHeight="1">
      <c r="A92" s="33"/>
      <c r="B92" s="33"/>
      <c r="C92" s="33"/>
      <c r="D92" s="33"/>
      <c r="E92" s="33"/>
      <c r="F92" s="34"/>
      <c r="G92" s="33"/>
      <c r="H92" s="33"/>
      <c r="I92" s="33"/>
      <c r="J92" s="33"/>
      <c r="K92" s="33"/>
      <c r="L92" s="33"/>
      <c r="M92" s="33"/>
      <c r="N92" s="33"/>
      <c r="O92" s="33"/>
      <c r="P92" s="33"/>
      <c r="Q92" s="33"/>
      <c r="R92" s="33"/>
      <c r="S92" s="33"/>
      <c r="T92" s="33"/>
      <c r="U92" s="33"/>
      <c r="V92" s="33"/>
      <c r="W92" s="33"/>
      <c r="X92" s="33"/>
      <c r="Y92" s="33"/>
      <c r="Z92" s="33"/>
    </row>
    <row r="93" ht="15.75" customHeight="1">
      <c r="A93" s="33"/>
      <c r="B93" s="33"/>
      <c r="C93" s="33"/>
      <c r="D93" s="33"/>
      <c r="E93" s="33"/>
      <c r="F93" s="34"/>
      <c r="G93" s="33"/>
      <c r="H93" s="33"/>
      <c r="I93" s="33"/>
      <c r="J93" s="33"/>
      <c r="K93" s="33"/>
      <c r="L93" s="33"/>
      <c r="M93" s="33"/>
      <c r="N93" s="33"/>
      <c r="O93" s="33"/>
      <c r="P93" s="33"/>
      <c r="Q93" s="33"/>
      <c r="R93" s="33"/>
      <c r="S93" s="33"/>
      <c r="T93" s="33"/>
      <c r="U93" s="33"/>
      <c r="V93" s="33"/>
      <c r="W93" s="33"/>
      <c r="X93" s="33"/>
      <c r="Y93" s="33"/>
      <c r="Z93" s="33"/>
    </row>
    <row r="94" ht="15.75" customHeight="1">
      <c r="A94" s="33"/>
      <c r="B94" s="33"/>
      <c r="C94" s="33"/>
      <c r="D94" s="33"/>
      <c r="E94" s="33"/>
      <c r="F94" s="34"/>
      <c r="G94" s="33"/>
      <c r="H94" s="33"/>
      <c r="I94" s="33"/>
      <c r="J94" s="33"/>
      <c r="K94" s="33"/>
      <c r="L94" s="33"/>
      <c r="M94" s="33"/>
      <c r="N94" s="33"/>
      <c r="O94" s="33"/>
      <c r="P94" s="33"/>
      <c r="Q94" s="33"/>
      <c r="R94" s="33"/>
      <c r="S94" s="33"/>
      <c r="T94" s="33"/>
      <c r="U94" s="33"/>
      <c r="V94" s="33"/>
      <c r="W94" s="33"/>
      <c r="X94" s="33"/>
      <c r="Y94" s="33"/>
      <c r="Z94" s="33"/>
    </row>
    <row r="95" ht="15.75" customHeight="1">
      <c r="A95" s="33"/>
      <c r="B95" s="33"/>
      <c r="C95" s="33"/>
      <c r="D95" s="33"/>
      <c r="E95" s="33"/>
      <c r="F95" s="34"/>
      <c r="G95" s="33"/>
      <c r="H95" s="33"/>
      <c r="I95" s="33"/>
      <c r="J95" s="33"/>
      <c r="K95" s="33"/>
      <c r="L95" s="33"/>
      <c r="M95" s="33"/>
      <c r="N95" s="33"/>
      <c r="O95" s="33"/>
      <c r="P95" s="33"/>
      <c r="Q95" s="33"/>
      <c r="R95" s="33"/>
      <c r="S95" s="33"/>
      <c r="T95" s="33"/>
      <c r="U95" s="33"/>
      <c r="V95" s="33"/>
      <c r="W95" s="33"/>
      <c r="X95" s="33"/>
      <c r="Y95" s="33"/>
      <c r="Z95" s="33"/>
    </row>
    <row r="96" ht="15.75" customHeight="1">
      <c r="A96" s="33"/>
      <c r="B96" s="33"/>
      <c r="C96" s="33"/>
      <c r="D96" s="33"/>
      <c r="E96" s="33"/>
      <c r="F96" s="34"/>
      <c r="G96" s="33"/>
      <c r="H96" s="33"/>
      <c r="I96" s="33"/>
      <c r="J96" s="33"/>
      <c r="K96" s="33"/>
      <c r="L96" s="33"/>
      <c r="M96" s="33"/>
      <c r="N96" s="33"/>
      <c r="O96" s="33"/>
      <c r="P96" s="33"/>
      <c r="Q96" s="33"/>
      <c r="R96" s="33"/>
      <c r="S96" s="33"/>
      <c r="T96" s="33"/>
      <c r="U96" s="33"/>
      <c r="V96" s="33"/>
      <c r="W96" s="33"/>
      <c r="X96" s="33"/>
      <c r="Y96" s="33"/>
      <c r="Z96" s="33"/>
    </row>
    <row r="97" ht="15.75" customHeight="1">
      <c r="A97" s="33"/>
      <c r="B97" s="33"/>
      <c r="C97" s="33"/>
      <c r="D97" s="33"/>
      <c r="E97" s="33"/>
      <c r="F97" s="34"/>
      <c r="G97" s="33"/>
      <c r="H97" s="33"/>
      <c r="I97" s="33"/>
      <c r="J97" s="33"/>
      <c r="K97" s="33"/>
      <c r="L97" s="33"/>
      <c r="M97" s="33"/>
      <c r="N97" s="33"/>
      <c r="O97" s="33"/>
      <c r="P97" s="33"/>
      <c r="Q97" s="33"/>
      <c r="R97" s="33"/>
      <c r="S97" s="33"/>
      <c r="T97" s="33"/>
      <c r="U97" s="33"/>
      <c r="V97" s="33"/>
      <c r="W97" s="33"/>
      <c r="X97" s="33"/>
      <c r="Y97" s="33"/>
      <c r="Z97" s="33"/>
    </row>
    <row r="98" ht="15.75" customHeight="1">
      <c r="A98" s="33"/>
      <c r="B98" s="33"/>
      <c r="C98" s="33"/>
      <c r="D98" s="33"/>
      <c r="E98" s="33"/>
      <c r="F98" s="34"/>
      <c r="G98" s="33"/>
      <c r="H98" s="33"/>
      <c r="I98" s="33"/>
      <c r="J98" s="33"/>
      <c r="K98" s="33"/>
      <c r="L98" s="33"/>
      <c r="M98" s="33"/>
      <c r="N98" s="33"/>
      <c r="O98" s="33"/>
      <c r="P98" s="33"/>
      <c r="Q98" s="33"/>
      <c r="R98" s="33"/>
      <c r="S98" s="33"/>
      <c r="T98" s="33"/>
      <c r="U98" s="33"/>
      <c r="V98" s="33"/>
      <c r="W98" s="33"/>
      <c r="X98" s="33"/>
      <c r="Y98" s="33"/>
      <c r="Z98" s="33"/>
    </row>
    <row r="99" ht="15.75" customHeight="1">
      <c r="A99" s="33"/>
      <c r="B99" s="33"/>
      <c r="C99" s="33"/>
      <c r="D99" s="33"/>
      <c r="E99" s="33"/>
      <c r="F99" s="34"/>
      <c r="G99" s="33"/>
      <c r="H99" s="33"/>
      <c r="I99" s="33"/>
      <c r="J99" s="33"/>
      <c r="K99" s="33"/>
      <c r="L99" s="33"/>
      <c r="M99" s="33"/>
      <c r="N99" s="33"/>
      <c r="O99" s="33"/>
      <c r="P99" s="33"/>
      <c r="Q99" s="33"/>
      <c r="R99" s="33"/>
      <c r="S99" s="33"/>
      <c r="T99" s="33"/>
      <c r="U99" s="33"/>
      <c r="V99" s="33"/>
      <c r="W99" s="33"/>
      <c r="X99" s="33"/>
      <c r="Y99" s="33"/>
      <c r="Z99" s="33"/>
    </row>
    <row r="100" ht="15.75" customHeight="1">
      <c r="A100" s="33"/>
      <c r="B100" s="33"/>
      <c r="C100" s="33"/>
      <c r="D100" s="33"/>
      <c r="E100" s="33"/>
      <c r="F100" s="34"/>
      <c r="G100" s="33"/>
      <c r="H100" s="33"/>
      <c r="I100" s="33"/>
      <c r="J100" s="33"/>
      <c r="K100" s="33"/>
      <c r="L100" s="33"/>
      <c r="M100" s="33"/>
      <c r="N100" s="33"/>
      <c r="O100" s="33"/>
      <c r="P100" s="33"/>
      <c r="Q100" s="33"/>
      <c r="R100" s="33"/>
      <c r="S100" s="33"/>
      <c r="T100" s="33"/>
      <c r="U100" s="33"/>
      <c r="V100" s="33"/>
      <c r="W100" s="33"/>
      <c r="X100" s="33"/>
      <c r="Y100" s="33"/>
      <c r="Z100" s="33"/>
    </row>
    <row r="101" ht="15.75" customHeight="1">
      <c r="A101" s="33"/>
      <c r="B101" s="33"/>
      <c r="C101" s="33"/>
      <c r="D101" s="33"/>
      <c r="E101" s="33"/>
      <c r="F101" s="34"/>
      <c r="G101" s="33"/>
      <c r="H101" s="33"/>
      <c r="I101" s="33"/>
      <c r="J101" s="33"/>
      <c r="K101" s="33"/>
      <c r="L101" s="33"/>
      <c r="M101" s="33"/>
      <c r="N101" s="33"/>
      <c r="O101" s="33"/>
      <c r="P101" s="33"/>
      <c r="Q101" s="33"/>
      <c r="R101" s="33"/>
      <c r="S101" s="33"/>
      <c r="T101" s="33"/>
      <c r="U101" s="33"/>
      <c r="V101" s="33"/>
      <c r="W101" s="33"/>
      <c r="X101" s="33"/>
      <c r="Y101" s="33"/>
      <c r="Z101" s="33"/>
    </row>
    <row r="102" ht="15.75" customHeight="1">
      <c r="A102" s="33"/>
      <c r="B102" s="33"/>
      <c r="C102" s="33"/>
      <c r="D102" s="33"/>
      <c r="E102" s="33"/>
      <c r="F102" s="34"/>
      <c r="G102" s="33"/>
      <c r="H102" s="33"/>
      <c r="I102" s="33"/>
      <c r="J102" s="33"/>
      <c r="K102" s="33"/>
      <c r="L102" s="33"/>
      <c r="M102" s="33"/>
      <c r="N102" s="33"/>
      <c r="O102" s="33"/>
      <c r="P102" s="33"/>
      <c r="Q102" s="33"/>
      <c r="R102" s="33"/>
      <c r="S102" s="33"/>
      <c r="T102" s="33"/>
      <c r="U102" s="33"/>
      <c r="V102" s="33"/>
      <c r="W102" s="33"/>
      <c r="X102" s="33"/>
      <c r="Y102" s="33"/>
      <c r="Z102" s="33"/>
    </row>
    <row r="103" ht="15.75" customHeight="1">
      <c r="A103" s="33"/>
      <c r="B103" s="33"/>
      <c r="C103" s="33"/>
      <c r="D103" s="33"/>
      <c r="E103" s="33"/>
      <c r="F103" s="34"/>
      <c r="G103" s="33"/>
      <c r="H103" s="33"/>
      <c r="I103" s="33"/>
      <c r="J103" s="33"/>
      <c r="K103" s="33"/>
      <c r="L103" s="33"/>
      <c r="M103" s="33"/>
      <c r="N103" s="33"/>
      <c r="O103" s="33"/>
      <c r="P103" s="33"/>
      <c r="Q103" s="33"/>
      <c r="R103" s="33"/>
      <c r="S103" s="33"/>
      <c r="T103" s="33"/>
      <c r="U103" s="33"/>
      <c r="V103" s="33"/>
      <c r="W103" s="33"/>
      <c r="X103" s="33"/>
      <c r="Y103" s="33"/>
      <c r="Z103" s="33"/>
    </row>
    <row r="104" ht="15.75" customHeight="1">
      <c r="A104" s="33"/>
      <c r="B104" s="33"/>
      <c r="C104" s="33"/>
      <c r="D104" s="33"/>
      <c r="E104" s="33"/>
      <c r="F104" s="34"/>
      <c r="G104" s="33"/>
      <c r="H104" s="33"/>
      <c r="I104" s="33"/>
      <c r="J104" s="33"/>
      <c r="K104" s="33"/>
      <c r="L104" s="33"/>
      <c r="M104" s="33"/>
      <c r="N104" s="33"/>
      <c r="O104" s="33"/>
      <c r="P104" s="33"/>
      <c r="Q104" s="33"/>
      <c r="R104" s="33"/>
      <c r="S104" s="33"/>
      <c r="T104" s="33"/>
      <c r="U104" s="33"/>
      <c r="V104" s="33"/>
      <c r="W104" s="33"/>
      <c r="X104" s="33"/>
      <c r="Y104" s="33"/>
      <c r="Z104" s="33"/>
    </row>
    <row r="105" ht="15.75" customHeight="1">
      <c r="A105" s="33"/>
      <c r="B105" s="33"/>
      <c r="C105" s="33"/>
      <c r="D105" s="33"/>
      <c r="E105" s="33"/>
      <c r="F105" s="34"/>
      <c r="G105" s="33"/>
      <c r="H105" s="33"/>
      <c r="I105" s="33"/>
      <c r="J105" s="33"/>
      <c r="K105" s="33"/>
      <c r="L105" s="33"/>
      <c r="M105" s="33"/>
      <c r="N105" s="33"/>
      <c r="O105" s="33"/>
      <c r="P105" s="33"/>
      <c r="Q105" s="33"/>
      <c r="R105" s="33"/>
      <c r="S105" s="33"/>
      <c r="T105" s="33"/>
      <c r="U105" s="33"/>
      <c r="V105" s="33"/>
      <c r="W105" s="33"/>
      <c r="X105" s="33"/>
      <c r="Y105" s="33"/>
      <c r="Z105" s="33"/>
    </row>
    <row r="106" ht="15.75" customHeight="1">
      <c r="A106" s="33"/>
      <c r="B106" s="33"/>
      <c r="C106" s="33"/>
      <c r="D106" s="33"/>
      <c r="E106" s="33"/>
      <c r="F106" s="34"/>
      <c r="G106" s="33"/>
      <c r="H106" s="33"/>
      <c r="I106" s="33"/>
      <c r="J106" s="33"/>
      <c r="K106" s="33"/>
      <c r="L106" s="33"/>
      <c r="M106" s="33"/>
      <c r="N106" s="33"/>
      <c r="O106" s="33"/>
      <c r="P106" s="33"/>
      <c r="Q106" s="33"/>
      <c r="R106" s="33"/>
      <c r="S106" s="33"/>
      <c r="T106" s="33"/>
      <c r="U106" s="33"/>
      <c r="V106" s="33"/>
      <c r="W106" s="33"/>
      <c r="X106" s="33"/>
      <c r="Y106" s="33"/>
      <c r="Z106" s="33"/>
    </row>
    <row r="107" ht="15.75" customHeight="1">
      <c r="A107" s="33"/>
      <c r="B107" s="33"/>
      <c r="C107" s="33"/>
      <c r="D107" s="33"/>
      <c r="E107" s="33"/>
      <c r="F107" s="34"/>
      <c r="G107" s="33"/>
      <c r="H107" s="33"/>
      <c r="I107" s="33"/>
      <c r="J107" s="33"/>
      <c r="K107" s="33"/>
      <c r="L107" s="33"/>
      <c r="M107" s="33"/>
      <c r="N107" s="33"/>
      <c r="O107" s="33"/>
      <c r="P107" s="33"/>
      <c r="Q107" s="33"/>
      <c r="R107" s="33"/>
      <c r="S107" s="33"/>
      <c r="T107" s="33"/>
      <c r="U107" s="33"/>
      <c r="V107" s="33"/>
      <c r="W107" s="33"/>
      <c r="X107" s="33"/>
      <c r="Y107" s="33"/>
      <c r="Z107" s="33"/>
    </row>
    <row r="108" ht="15.75" customHeight="1">
      <c r="A108" s="33"/>
      <c r="B108" s="33"/>
      <c r="C108" s="33"/>
      <c r="D108" s="33"/>
      <c r="E108" s="33"/>
      <c r="F108" s="34"/>
      <c r="G108" s="33"/>
      <c r="H108" s="33"/>
      <c r="I108" s="33"/>
      <c r="J108" s="33"/>
      <c r="K108" s="33"/>
      <c r="L108" s="33"/>
      <c r="M108" s="33"/>
      <c r="N108" s="33"/>
      <c r="O108" s="33"/>
      <c r="P108" s="33"/>
      <c r="Q108" s="33"/>
      <c r="R108" s="33"/>
      <c r="S108" s="33"/>
      <c r="T108" s="33"/>
      <c r="U108" s="33"/>
      <c r="V108" s="33"/>
      <c r="W108" s="33"/>
      <c r="X108" s="33"/>
      <c r="Y108" s="33"/>
      <c r="Z108" s="33"/>
    </row>
    <row r="109" ht="15.75" customHeight="1">
      <c r="A109" s="33"/>
      <c r="B109" s="33"/>
      <c r="C109" s="33"/>
      <c r="D109" s="33"/>
      <c r="E109" s="33"/>
      <c r="F109" s="34"/>
      <c r="G109" s="33"/>
      <c r="H109" s="33"/>
      <c r="I109" s="33"/>
      <c r="J109" s="33"/>
      <c r="K109" s="33"/>
      <c r="L109" s="33"/>
      <c r="M109" s="33"/>
      <c r="N109" s="33"/>
      <c r="O109" s="33"/>
      <c r="P109" s="33"/>
      <c r="Q109" s="33"/>
      <c r="R109" s="33"/>
      <c r="S109" s="33"/>
      <c r="T109" s="33"/>
      <c r="U109" s="33"/>
      <c r="V109" s="33"/>
      <c r="W109" s="33"/>
      <c r="X109" s="33"/>
      <c r="Y109" s="33"/>
      <c r="Z109" s="33"/>
    </row>
    <row r="110" ht="15.75" customHeight="1">
      <c r="A110" s="33"/>
      <c r="B110" s="33"/>
      <c r="C110" s="33"/>
      <c r="D110" s="33"/>
      <c r="E110" s="33"/>
      <c r="F110" s="34"/>
      <c r="G110" s="33"/>
      <c r="H110" s="33"/>
      <c r="I110" s="33"/>
      <c r="J110" s="33"/>
      <c r="K110" s="33"/>
      <c r="L110" s="33"/>
      <c r="M110" s="33"/>
      <c r="N110" s="33"/>
      <c r="O110" s="33"/>
      <c r="P110" s="33"/>
      <c r="Q110" s="33"/>
      <c r="R110" s="33"/>
      <c r="S110" s="33"/>
      <c r="T110" s="33"/>
      <c r="U110" s="33"/>
      <c r="V110" s="33"/>
      <c r="W110" s="33"/>
      <c r="X110" s="33"/>
      <c r="Y110" s="33"/>
      <c r="Z110" s="33"/>
    </row>
    <row r="111" ht="15.75" customHeight="1">
      <c r="A111" s="33"/>
      <c r="B111" s="33"/>
      <c r="C111" s="33"/>
      <c r="D111" s="33"/>
      <c r="E111" s="33"/>
      <c r="F111" s="34"/>
      <c r="G111" s="33"/>
      <c r="H111" s="33"/>
      <c r="I111" s="33"/>
      <c r="J111" s="33"/>
      <c r="K111" s="33"/>
      <c r="L111" s="33"/>
      <c r="M111" s="33"/>
      <c r="N111" s="33"/>
      <c r="O111" s="33"/>
      <c r="P111" s="33"/>
      <c r="Q111" s="33"/>
      <c r="R111" s="33"/>
      <c r="S111" s="33"/>
      <c r="T111" s="33"/>
      <c r="U111" s="33"/>
      <c r="V111" s="33"/>
      <c r="W111" s="33"/>
      <c r="X111" s="33"/>
      <c r="Y111" s="33"/>
      <c r="Z111" s="33"/>
    </row>
    <row r="112" ht="15.75" customHeight="1">
      <c r="A112" s="33"/>
      <c r="B112" s="33"/>
      <c r="C112" s="33"/>
      <c r="D112" s="33"/>
      <c r="E112" s="33"/>
      <c r="F112" s="34"/>
      <c r="G112" s="33"/>
      <c r="H112" s="33"/>
      <c r="I112" s="33"/>
      <c r="J112" s="33"/>
      <c r="K112" s="33"/>
      <c r="L112" s="33"/>
      <c r="M112" s="33"/>
      <c r="N112" s="33"/>
      <c r="O112" s="33"/>
      <c r="P112" s="33"/>
      <c r="Q112" s="33"/>
      <c r="R112" s="33"/>
      <c r="S112" s="33"/>
      <c r="T112" s="33"/>
      <c r="U112" s="33"/>
      <c r="V112" s="33"/>
      <c r="W112" s="33"/>
      <c r="X112" s="33"/>
      <c r="Y112" s="33"/>
      <c r="Z112" s="33"/>
    </row>
    <row r="113" ht="15.75" customHeight="1">
      <c r="A113" s="33"/>
      <c r="B113" s="33"/>
      <c r="C113" s="33"/>
      <c r="D113" s="33"/>
      <c r="E113" s="33"/>
      <c r="F113" s="34"/>
      <c r="G113" s="33"/>
      <c r="H113" s="33"/>
      <c r="I113" s="33"/>
      <c r="J113" s="33"/>
      <c r="K113" s="33"/>
      <c r="L113" s="33"/>
      <c r="M113" s="33"/>
      <c r="N113" s="33"/>
      <c r="O113" s="33"/>
      <c r="P113" s="33"/>
      <c r="Q113" s="33"/>
      <c r="R113" s="33"/>
      <c r="S113" s="33"/>
      <c r="T113" s="33"/>
      <c r="U113" s="33"/>
      <c r="V113" s="33"/>
      <c r="W113" s="33"/>
      <c r="X113" s="33"/>
      <c r="Y113" s="33"/>
      <c r="Z113" s="33"/>
    </row>
    <row r="114" ht="15.75" customHeight="1">
      <c r="A114" s="33"/>
      <c r="B114" s="33"/>
      <c r="C114" s="33"/>
      <c r="D114" s="33"/>
      <c r="E114" s="33"/>
      <c r="F114" s="34"/>
      <c r="G114" s="33"/>
      <c r="H114" s="33"/>
      <c r="I114" s="33"/>
      <c r="J114" s="33"/>
      <c r="K114" s="33"/>
      <c r="L114" s="33"/>
      <c r="M114" s="33"/>
      <c r="N114" s="33"/>
      <c r="O114" s="33"/>
      <c r="P114" s="33"/>
      <c r="Q114" s="33"/>
      <c r="R114" s="33"/>
      <c r="S114" s="33"/>
      <c r="T114" s="33"/>
      <c r="U114" s="33"/>
      <c r="V114" s="33"/>
      <c r="W114" s="33"/>
      <c r="X114" s="33"/>
      <c r="Y114" s="33"/>
      <c r="Z114" s="33"/>
    </row>
    <row r="115" ht="15.75" customHeight="1">
      <c r="A115" s="33"/>
      <c r="B115" s="33"/>
      <c r="C115" s="33"/>
      <c r="D115" s="33"/>
      <c r="E115" s="33"/>
      <c r="F115" s="34"/>
      <c r="G115" s="33"/>
      <c r="H115" s="33"/>
      <c r="I115" s="33"/>
      <c r="J115" s="33"/>
      <c r="K115" s="33"/>
      <c r="L115" s="33"/>
      <c r="M115" s="33"/>
      <c r="N115" s="33"/>
      <c r="O115" s="33"/>
      <c r="P115" s="33"/>
      <c r="Q115" s="33"/>
      <c r="R115" s="33"/>
      <c r="S115" s="33"/>
      <c r="T115" s="33"/>
      <c r="U115" s="33"/>
      <c r="V115" s="33"/>
      <c r="W115" s="33"/>
      <c r="X115" s="33"/>
      <c r="Y115" s="33"/>
      <c r="Z115" s="33"/>
    </row>
    <row r="116" ht="15.75" customHeight="1">
      <c r="A116" s="33"/>
      <c r="B116" s="33"/>
      <c r="C116" s="33"/>
      <c r="D116" s="33"/>
      <c r="E116" s="33"/>
      <c r="F116" s="34"/>
      <c r="G116" s="33"/>
      <c r="H116" s="33"/>
      <c r="I116" s="33"/>
      <c r="J116" s="33"/>
      <c r="K116" s="33"/>
      <c r="L116" s="33"/>
      <c r="M116" s="33"/>
      <c r="N116" s="33"/>
      <c r="O116" s="33"/>
      <c r="P116" s="33"/>
      <c r="Q116" s="33"/>
      <c r="R116" s="33"/>
      <c r="S116" s="33"/>
      <c r="T116" s="33"/>
      <c r="U116" s="33"/>
      <c r="V116" s="33"/>
      <c r="W116" s="33"/>
      <c r="X116" s="33"/>
      <c r="Y116" s="33"/>
      <c r="Z116" s="33"/>
    </row>
    <row r="117" ht="15.75" customHeight="1">
      <c r="A117" s="33"/>
      <c r="B117" s="33"/>
      <c r="C117" s="33"/>
      <c r="D117" s="33"/>
      <c r="E117" s="33"/>
      <c r="F117" s="34"/>
      <c r="G117" s="33"/>
      <c r="H117" s="33"/>
      <c r="I117" s="33"/>
      <c r="J117" s="33"/>
      <c r="K117" s="33"/>
      <c r="L117" s="33"/>
      <c r="M117" s="33"/>
      <c r="N117" s="33"/>
      <c r="O117" s="33"/>
      <c r="P117" s="33"/>
      <c r="Q117" s="33"/>
      <c r="R117" s="33"/>
      <c r="S117" s="33"/>
      <c r="T117" s="33"/>
      <c r="U117" s="33"/>
      <c r="V117" s="33"/>
      <c r="W117" s="33"/>
      <c r="X117" s="33"/>
      <c r="Y117" s="33"/>
      <c r="Z117" s="33"/>
    </row>
    <row r="118" ht="15.75" customHeight="1">
      <c r="A118" s="33"/>
      <c r="B118" s="33"/>
      <c r="C118" s="33"/>
      <c r="D118" s="33"/>
      <c r="E118" s="33"/>
      <c r="F118" s="34"/>
      <c r="G118" s="33"/>
      <c r="H118" s="33"/>
      <c r="I118" s="33"/>
      <c r="J118" s="33"/>
      <c r="K118" s="33"/>
      <c r="L118" s="33"/>
      <c r="M118" s="33"/>
      <c r="N118" s="33"/>
      <c r="O118" s="33"/>
      <c r="P118" s="33"/>
      <c r="Q118" s="33"/>
      <c r="R118" s="33"/>
      <c r="S118" s="33"/>
      <c r="T118" s="33"/>
      <c r="U118" s="33"/>
      <c r="V118" s="33"/>
      <c r="W118" s="33"/>
      <c r="X118" s="33"/>
      <c r="Y118" s="33"/>
      <c r="Z118" s="33"/>
    </row>
    <row r="119" ht="15.75" customHeight="1">
      <c r="A119" s="33"/>
      <c r="B119" s="33"/>
      <c r="C119" s="33"/>
      <c r="D119" s="33"/>
      <c r="E119" s="33"/>
      <c r="F119" s="34"/>
      <c r="G119" s="33"/>
      <c r="H119" s="33"/>
      <c r="I119" s="33"/>
      <c r="J119" s="33"/>
      <c r="K119" s="33"/>
      <c r="L119" s="33"/>
      <c r="M119" s="33"/>
      <c r="N119" s="33"/>
      <c r="O119" s="33"/>
      <c r="P119" s="33"/>
      <c r="Q119" s="33"/>
      <c r="R119" s="33"/>
      <c r="S119" s="33"/>
      <c r="T119" s="33"/>
      <c r="U119" s="33"/>
      <c r="V119" s="33"/>
      <c r="W119" s="33"/>
      <c r="X119" s="33"/>
      <c r="Y119" s="33"/>
      <c r="Z119" s="33"/>
    </row>
    <row r="120" ht="15.75" customHeight="1">
      <c r="A120" s="33"/>
      <c r="B120" s="33"/>
      <c r="C120" s="33"/>
      <c r="D120" s="33"/>
      <c r="E120" s="33"/>
      <c r="F120" s="34"/>
      <c r="G120" s="33"/>
      <c r="H120" s="33"/>
      <c r="I120" s="33"/>
      <c r="J120" s="33"/>
      <c r="K120" s="33"/>
      <c r="L120" s="33"/>
      <c r="M120" s="33"/>
      <c r="N120" s="33"/>
      <c r="O120" s="33"/>
      <c r="P120" s="33"/>
      <c r="Q120" s="33"/>
      <c r="R120" s="33"/>
      <c r="S120" s="33"/>
      <c r="T120" s="33"/>
      <c r="U120" s="33"/>
      <c r="V120" s="33"/>
      <c r="W120" s="33"/>
      <c r="X120" s="33"/>
      <c r="Y120" s="33"/>
      <c r="Z120" s="33"/>
    </row>
    <row r="121" ht="15.75" customHeight="1">
      <c r="A121" s="33"/>
      <c r="B121" s="33"/>
      <c r="C121" s="33"/>
      <c r="D121" s="33"/>
      <c r="E121" s="33"/>
      <c r="F121" s="34"/>
      <c r="G121" s="33"/>
      <c r="H121" s="33"/>
      <c r="I121" s="33"/>
      <c r="J121" s="33"/>
      <c r="K121" s="33"/>
      <c r="L121" s="33"/>
      <c r="M121" s="33"/>
      <c r="N121" s="33"/>
      <c r="O121" s="33"/>
      <c r="P121" s="33"/>
      <c r="Q121" s="33"/>
      <c r="R121" s="33"/>
      <c r="S121" s="33"/>
      <c r="T121" s="33"/>
      <c r="U121" s="33"/>
      <c r="V121" s="33"/>
      <c r="W121" s="33"/>
      <c r="X121" s="33"/>
      <c r="Y121" s="33"/>
      <c r="Z121" s="33"/>
    </row>
    <row r="122" ht="15.75" customHeight="1">
      <c r="A122" s="33"/>
      <c r="B122" s="33"/>
      <c r="C122" s="33"/>
      <c r="D122" s="33"/>
      <c r="E122" s="33"/>
      <c r="F122" s="34"/>
      <c r="G122" s="33"/>
      <c r="H122" s="33"/>
      <c r="I122" s="33"/>
      <c r="J122" s="33"/>
      <c r="K122" s="33"/>
      <c r="L122" s="33"/>
      <c r="M122" s="33"/>
      <c r="N122" s="33"/>
      <c r="O122" s="33"/>
      <c r="P122" s="33"/>
      <c r="Q122" s="33"/>
      <c r="R122" s="33"/>
      <c r="S122" s="33"/>
      <c r="T122" s="33"/>
      <c r="U122" s="33"/>
      <c r="V122" s="33"/>
      <c r="W122" s="33"/>
      <c r="X122" s="33"/>
      <c r="Y122" s="33"/>
      <c r="Z122" s="33"/>
    </row>
    <row r="123" ht="15.75" customHeight="1">
      <c r="A123" s="33"/>
      <c r="B123" s="33"/>
      <c r="C123" s="33"/>
      <c r="D123" s="33"/>
      <c r="E123" s="33"/>
      <c r="F123" s="34"/>
      <c r="G123" s="33"/>
      <c r="H123" s="33"/>
      <c r="I123" s="33"/>
      <c r="J123" s="33"/>
      <c r="K123" s="33"/>
      <c r="L123" s="33"/>
      <c r="M123" s="33"/>
      <c r="N123" s="33"/>
      <c r="O123" s="33"/>
      <c r="P123" s="33"/>
      <c r="Q123" s="33"/>
      <c r="R123" s="33"/>
      <c r="S123" s="33"/>
      <c r="T123" s="33"/>
      <c r="U123" s="33"/>
      <c r="V123" s="33"/>
      <c r="W123" s="33"/>
      <c r="X123" s="33"/>
      <c r="Y123" s="33"/>
      <c r="Z123" s="33"/>
    </row>
    <row r="124" ht="15.75" customHeight="1">
      <c r="A124" s="33"/>
      <c r="B124" s="33"/>
      <c r="C124" s="33"/>
      <c r="D124" s="33"/>
      <c r="E124" s="33"/>
      <c r="F124" s="34"/>
      <c r="G124" s="33"/>
      <c r="H124" s="33"/>
      <c r="I124" s="33"/>
      <c r="J124" s="33"/>
      <c r="K124" s="33"/>
      <c r="L124" s="33"/>
      <c r="M124" s="33"/>
      <c r="N124" s="33"/>
      <c r="O124" s="33"/>
      <c r="P124" s="33"/>
      <c r="Q124" s="33"/>
      <c r="R124" s="33"/>
      <c r="S124" s="33"/>
      <c r="T124" s="33"/>
      <c r="U124" s="33"/>
      <c r="V124" s="33"/>
      <c r="W124" s="33"/>
      <c r="X124" s="33"/>
      <c r="Y124" s="33"/>
      <c r="Z124" s="33"/>
    </row>
    <row r="125" ht="15.75" customHeight="1">
      <c r="A125" s="33"/>
      <c r="B125" s="33"/>
      <c r="C125" s="33"/>
      <c r="D125" s="33"/>
      <c r="E125" s="33"/>
      <c r="F125" s="34"/>
      <c r="G125" s="33"/>
      <c r="H125" s="33"/>
      <c r="I125" s="33"/>
      <c r="J125" s="33"/>
      <c r="K125" s="33"/>
      <c r="L125" s="33"/>
      <c r="M125" s="33"/>
      <c r="N125" s="33"/>
      <c r="O125" s="33"/>
      <c r="P125" s="33"/>
      <c r="Q125" s="33"/>
      <c r="R125" s="33"/>
      <c r="S125" s="33"/>
      <c r="T125" s="33"/>
      <c r="U125" s="33"/>
      <c r="V125" s="33"/>
      <c r="W125" s="33"/>
      <c r="X125" s="33"/>
      <c r="Y125" s="33"/>
      <c r="Z125" s="33"/>
    </row>
    <row r="126" ht="15.75" customHeight="1">
      <c r="A126" s="33"/>
      <c r="B126" s="33"/>
      <c r="C126" s="33"/>
      <c r="D126" s="33"/>
      <c r="E126" s="33"/>
      <c r="F126" s="34"/>
      <c r="G126" s="33"/>
      <c r="H126" s="33"/>
      <c r="I126" s="33"/>
      <c r="J126" s="33"/>
      <c r="K126" s="33"/>
      <c r="L126" s="33"/>
      <c r="M126" s="33"/>
      <c r="N126" s="33"/>
      <c r="O126" s="33"/>
      <c r="P126" s="33"/>
      <c r="Q126" s="33"/>
      <c r="R126" s="33"/>
      <c r="S126" s="33"/>
      <c r="T126" s="33"/>
      <c r="U126" s="33"/>
      <c r="V126" s="33"/>
      <c r="W126" s="33"/>
      <c r="X126" s="33"/>
      <c r="Y126" s="33"/>
      <c r="Z126" s="33"/>
    </row>
    <row r="127" ht="15.75" customHeight="1">
      <c r="A127" s="33"/>
      <c r="B127" s="33"/>
      <c r="C127" s="33"/>
      <c r="D127" s="33"/>
      <c r="E127" s="33"/>
      <c r="F127" s="34"/>
      <c r="G127" s="33"/>
      <c r="H127" s="33"/>
      <c r="I127" s="33"/>
      <c r="J127" s="33"/>
      <c r="K127" s="33"/>
      <c r="L127" s="33"/>
      <c r="M127" s="33"/>
      <c r="N127" s="33"/>
      <c r="O127" s="33"/>
      <c r="P127" s="33"/>
      <c r="Q127" s="33"/>
      <c r="R127" s="33"/>
      <c r="S127" s="33"/>
      <c r="T127" s="33"/>
      <c r="U127" s="33"/>
      <c r="V127" s="33"/>
      <c r="W127" s="33"/>
      <c r="X127" s="33"/>
      <c r="Y127" s="33"/>
      <c r="Z127" s="33"/>
    </row>
    <row r="128" ht="15.75" customHeight="1">
      <c r="A128" s="33"/>
      <c r="B128" s="33"/>
      <c r="C128" s="33"/>
      <c r="D128" s="33"/>
      <c r="E128" s="33"/>
      <c r="F128" s="34"/>
      <c r="G128" s="33"/>
      <c r="H128" s="33"/>
      <c r="I128" s="33"/>
      <c r="J128" s="33"/>
      <c r="K128" s="33"/>
      <c r="L128" s="33"/>
      <c r="M128" s="33"/>
      <c r="N128" s="33"/>
      <c r="O128" s="33"/>
      <c r="P128" s="33"/>
      <c r="Q128" s="33"/>
      <c r="R128" s="33"/>
      <c r="S128" s="33"/>
      <c r="T128" s="33"/>
      <c r="U128" s="33"/>
      <c r="V128" s="33"/>
      <c r="W128" s="33"/>
      <c r="X128" s="33"/>
      <c r="Y128" s="33"/>
      <c r="Z128" s="33"/>
    </row>
    <row r="129" ht="15.75" customHeight="1">
      <c r="A129" s="33"/>
      <c r="B129" s="33"/>
      <c r="C129" s="33"/>
      <c r="D129" s="33"/>
      <c r="E129" s="33"/>
      <c r="F129" s="34"/>
      <c r="G129" s="33"/>
      <c r="H129" s="33"/>
      <c r="I129" s="33"/>
      <c r="J129" s="33"/>
      <c r="K129" s="33"/>
      <c r="L129" s="33"/>
      <c r="M129" s="33"/>
      <c r="N129" s="33"/>
      <c r="O129" s="33"/>
      <c r="P129" s="33"/>
      <c r="Q129" s="33"/>
      <c r="R129" s="33"/>
      <c r="S129" s="33"/>
      <c r="T129" s="33"/>
      <c r="U129" s="33"/>
      <c r="V129" s="33"/>
      <c r="W129" s="33"/>
      <c r="X129" s="33"/>
      <c r="Y129" s="33"/>
      <c r="Z129" s="33"/>
    </row>
    <row r="130" ht="15.75" customHeight="1">
      <c r="A130" s="33"/>
      <c r="B130" s="33"/>
      <c r="C130" s="33"/>
      <c r="D130" s="33"/>
      <c r="E130" s="33"/>
      <c r="F130" s="34"/>
      <c r="G130" s="33"/>
      <c r="H130" s="33"/>
      <c r="I130" s="33"/>
      <c r="J130" s="33"/>
      <c r="K130" s="33"/>
      <c r="L130" s="33"/>
      <c r="M130" s="33"/>
      <c r="N130" s="33"/>
      <c r="O130" s="33"/>
      <c r="P130" s="33"/>
      <c r="Q130" s="33"/>
      <c r="R130" s="33"/>
      <c r="S130" s="33"/>
      <c r="T130" s="33"/>
      <c r="U130" s="33"/>
      <c r="V130" s="33"/>
      <c r="W130" s="33"/>
      <c r="X130" s="33"/>
      <c r="Y130" s="33"/>
      <c r="Z130" s="33"/>
    </row>
    <row r="131" ht="15.75" customHeight="1">
      <c r="A131" s="33"/>
      <c r="B131" s="33"/>
      <c r="C131" s="33"/>
      <c r="D131" s="33"/>
      <c r="E131" s="33"/>
      <c r="F131" s="34"/>
      <c r="G131" s="33"/>
      <c r="H131" s="33"/>
      <c r="I131" s="33"/>
      <c r="J131" s="33"/>
      <c r="K131" s="33"/>
      <c r="L131" s="33"/>
      <c r="M131" s="33"/>
      <c r="N131" s="33"/>
      <c r="O131" s="33"/>
      <c r="P131" s="33"/>
      <c r="Q131" s="33"/>
      <c r="R131" s="33"/>
      <c r="S131" s="33"/>
      <c r="T131" s="33"/>
      <c r="U131" s="33"/>
      <c r="V131" s="33"/>
      <c r="W131" s="33"/>
      <c r="X131" s="33"/>
      <c r="Y131" s="33"/>
      <c r="Z131" s="33"/>
    </row>
    <row r="132" ht="15.75" customHeight="1">
      <c r="A132" s="33"/>
      <c r="B132" s="33"/>
      <c r="C132" s="33"/>
      <c r="D132" s="33"/>
      <c r="E132" s="33"/>
      <c r="F132" s="34"/>
      <c r="G132" s="33"/>
      <c r="H132" s="33"/>
      <c r="I132" s="33"/>
      <c r="J132" s="33"/>
      <c r="K132" s="33"/>
      <c r="L132" s="33"/>
      <c r="M132" s="33"/>
      <c r="N132" s="33"/>
      <c r="O132" s="33"/>
      <c r="P132" s="33"/>
      <c r="Q132" s="33"/>
      <c r="R132" s="33"/>
      <c r="S132" s="33"/>
      <c r="T132" s="33"/>
      <c r="U132" s="33"/>
      <c r="V132" s="33"/>
      <c r="W132" s="33"/>
      <c r="X132" s="33"/>
      <c r="Y132" s="33"/>
      <c r="Z132" s="33"/>
    </row>
    <row r="133" ht="15.75" customHeight="1">
      <c r="A133" s="33"/>
      <c r="B133" s="33"/>
      <c r="C133" s="33"/>
      <c r="D133" s="33"/>
      <c r="E133" s="33"/>
      <c r="F133" s="34"/>
      <c r="G133" s="33"/>
      <c r="H133" s="33"/>
      <c r="I133" s="33"/>
      <c r="J133" s="33"/>
      <c r="K133" s="33"/>
      <c r="L133" s="33"/>
      <c r="M133" s="33"/>
      <c r="N133" s="33"/>
      <c r="O133" s="33"/>
      <c r="P133" s="33"/>
      <c r="Q133" s="33"/>
      <c r="R133" s="33"/>
      <c r="S133" s="33"/>
      <c r="T133" s="33"/>
      <c r="U133" s="33"/>
      <c r="V133" s="33"/>
      <c r="W133" s="33"/>
      <c r="X133" s="33"/>
      <c r="Y133" s="33"/>
      <c r="Z133" s="33"/>
    </row>
    <row r="134" ht="15.75" customHeight="1">
      <c r="A134" s="33"/>
      <c r="B134" s="33"/>
      <c r="C134" s="33"/>
      <c r="D134" s="33"/>
      <c r="E134" s="33"/>
      <c r="F134" s="34"/>
      <c r="G134" s="33"/>
      <c r="H134" s="33"/>
      <c r="I134" s="33"/>
      <c r="J134" s="33"/>
      <c r="K134" s="33"/>
      <c r="L134" s="33"/>
      <c r="M134" s="33"/>
      <c r="N134" s="33"/>
      <c r="O134" s="33"/>
      <c r="P134" s="33"/>
      <c r="Q134" s="33"/>
      <c r="R134" s="33"/>
      <c r="S134" s="33"/>
      <c r="T134" s="33"/>
      <c r="U134" s="33"/>
      <c r="V134" s="33"/>
      <c r="W134" s="33"/>
      <c r="X134" s="33"/>
      <c r="Y134" s="33"/>
      <c r="Z134" s="33"/>
    </row>
    <row r="135" ht="15.75" customHeight="1">
      <c r="A135" s="33"/>
      <c r="B135" s="33"/>
      <c r="C135" s="33"/>
      <c r="D135" s="33"/>
      <c r="E135" s="33"/>
      <c r="F135" s="34"/>
      <c r="G135" s="33"/>
      <c r="H135" s="33"/>
      <c r="I135" s="33"/>
      <c r="J135" s="33"/>
      <c r="K135" s="33"/>
      <c r="L135" s="33"/>
      <c r="M135" s="33"/>
      <c r="N135" s="33"/>
      <c r="O135" s="33"/>
      <c r="P135" s="33"/>
      <c r="Q135" s="33"/>
      <c r="R135" s="33"/>
      <c r="S135" s="33"/>
      <c r="T135" s="33"/>
      <c r="U135" s="33"/>
      <c r="V135" s="33"/>
      <c r="W135" s="33"/>
      <c r="X135" s="33"/>
      <c r="Y135" s="33"/>
      <c r="Z135" s="33"/>
    </row>
    <row r="136" ht="15.75" customHeight="1">
      <c r="A136" s="33"/>
      <c r="B136" s="33"/>
      <c r="C136" s="33"/>
      <c r="D136" s="33"/>
      <c r="E136" s="33"/>
      <c r="F136" s="34"/>
      <c r="G136" s="33"/>
      <c r="H136" s="33"/>
      <c r="I136" s="33"/>
      <c r="J136" s="33"/>
      <c r="K136" s="33"/>
      <c r="L136" s="33"/>
      <c r="M136" s="33"/>
      <c r="N136" s="33"/>
      <c r="O136" s="33"/>
      <c r="P136" s="33"/>
      <c r="Q136" s="33"/>
      <c r="R136" s="33"/>
      <c r="S136" s="33"/>
      <c r="T136" s="33"/>
      <c r="U136" s="33"/>
      <c r="V136" s="33"/>
      <c r="W136" s="33"/>
      <c r="X136" s="33"/>
      <c r="Y136" s="33"/>
      <c r="Z136" s="33"/>
    </row>
    <row r="137" ht="15.75" customHeight="1">
      <c r="A137" s="33"/>
      <c r="B137" s="33"/>
      <c r="C137" s="33"/>
      <c r="D137" s="33"/>
      <c r="E137" s="33"/>
      <c r="F137" s="34"/>
      <c r="G137" s="33"/>
      <c r="H137" s="33"/>
      <c r="I137" s="33"/>
      <c r="J137" s="33"/>
      <c r="K137" s="33"/>
      <c r="L137" s="33"/>
      <c r="M137" s="33"/>
      <c r="N137" s="33"/>
      <c r="O137" s="33"/>
      <c r="P137" s="33"/>
      <c r="Q137" s="33"/>
      <c r="R137" s="33"/>
      <c r="S137" s="33"/>
      <c r="T137" s="33"/>
      <c r="U137" s="33"/>
      <c r="V137" s="33"/>
      <c r="W137" s="33"/>
      <c r="X137" s="33"/>
      <c r="Y137" s="33"/>
      <c r="Z137" s="33"/>
    </row>
    <row r="138" ht="15.75" customHeight="1">
      <c r="A138" s="33"/>
      <c r="B138" s="33"/>
      <c r="C138" s="33"/>
      <c r="D138" s="33"/>
      <c r="E138" s="33"/>
      <c r="F138" s="34"/>
      <c r="G138" s="33"/>
      <c r="H138" s="33"/>
      <c r="I138" s="33"/>
      <c r="J138" s="33"/>
      <c r="K138" s="33"/>
      <c r="L138" s="33"/>
      <c r="M138" s="33"/>
      <c r="N138" s="33"/>
      <c r="O138" s="33"/>
      <c r="P138" s="33"/>
      <c r="Q138" s="33"/>
      <c r="R138" s="33"/>
      <c r="S138" s="33"/>
      <c r="T138" s="33"/>
      <c r="U138" s="33"/>
      <c r="V138" s="33"/>
      <c r="W138" s="33"/>
      <c r="X138" s="33"/>
      <c r="Y138" s="33"/>
      <c r="Z138" s="33"/>
    </row>
    <row r="139" ht="15.75" customHeight="1">
      <c r="A139" s="33"/>
      <c r="B139" s="33"/>
      <c r="C139" s="33"/>
      <c r="D139" s="33"/>
      <c r="E139" s="33"/>
      <c r="F139" s="34"/>
      <c r="G139" s="33"/>
      <c r="H139" s="33"/>
      <c r="I139" s="33"/>
      <c r="J139" s="33"/>
      <c r="K139" s="33"/>
      <c r="L139" s="33"/>
      <c r="M139" s="33"/>
      <c r="N139" s="33"/>
      <c r="O139" s="33"/>
      <c r="P139" s="33"/>
      <c r="Q139" s="33"/>
      <c r="R139" s="33"/>
      <c r="S139" s="33"/>
      <c r="T139" s="33"/>
      <c r="U139" s="33"/>
      <c r="V139" s="33"/>
      <c r="W139" s="33"/>
      <c r="X139" s="33"/>
      <c r="Y139" s="33"/>
      <c r="Z139" s="33"/>
    </row>
    <row r="140" ht="15.75" customHeight="1">
      <c r="A140" s="33"/>
      <c r="B140" s="33"/>
      <c r="C140" s="33"/>
      <c r="D140" s="33"/>
      <c r="E140" s="33"/>
      <c r="F140" s="34"/>
      <c r="G140" s="33"/>
      <c r="H140" s="33"/>
      <c r="I140" s="33"/>
      <c r="J140" s="33"/>
      <c r="K140" s="33"/>
      <c r="L140" s="33"/>
      <c r="M140" s="33"/>
      <c r="N140" s="33"/>
      <c r="O140" s="33"/>
      <c r="P140" s="33"/>
      <c r="Q140" s="33"/>
      <c r="R140" s="33"/>
      <c r="S140" s="33"/>
      <c r="T140" s="33"/>
      <c r="U140" s="33"/>
      <c r="V140" s="33"/>
      <c r="W140" s="33"/>
      <c r="X140" s="33"/>
      <c r="Y140" s="33"/>
      <c r="Z140" s="33"/>
    </row>
    <row r="141" ht="15.75" customHeight="1">
      <c r="A141" s="33"/>
      <c r="B141" s="33"/>
      <c r="C141" s="33"/>
      <c r="D141" s="33"/>
      <c r="E141" s="33"/>
      <c r="F141" s="34"/>
      <c r="G141" s="33"/>
      <c r="H141" s="33"/>
      <c r="I141" s="33"/>
      <c r="J141" s="33"/>
      <c r="K141" s="33"/>
      <c r="L141" s="33"/>
      <c r="M141" s="33"/>
      <c r="N141" s="33"/>
      <c r="O141" s="33"/>
      <c r="P141" s="33"/>
      <c r="Q141" s="33"/>
      <c r="R141" s="33"/>
      <c r="S141" s="33"/>
      <c r="T141" s="33"/>
      <c r="U141" s="33"/>
      <c r="V141" s="33"/>
      <c r="W141" s="33"/>
      <c r="X141" s="33"/>
      <c r="Y141" s="33"/>
      <c r="Z141" s="33"/>
    </row>
    <row r="142" ht="15.75" customHeight="1">
      <c r="A142" s="33"/>
      <c r="B142" s="33"/>
      <c r="C142" s="33"/>
      <c r="D142" s="33"/>
      <c r="E142" s="33"/>
      <c r="F142" s="34"/>
      <c r="G142" s="33"/>
      <c r="H142" s="33"/>
      <c r="I142" s="33"/>
      <c r="J142" s="33"/>
      <c r="K142" s="33"/>
      <c r="L142" s="33"/>
      <c r="M142" s="33"/>
      <c r="N142" s="33"/>
      <c r="O142" s="33"/>
      <c r="P142" s="33"/>
      <c r="Q142" s="33"/>
      <c r="R142" s="33"/>
      <c r="S142" s="33"/>
      <c r="T142" s="33"/>
      <c r="U142" s="33"/>
      <c r="V142" s="33"/>
      <c r="W142" s="33"/>
      <c r="X142" s="33"/>
      <c r="Y142" s="33"/>
      <c r="Z142" s="33"/>
    </row>
    <row r="143" ht="15.75" customHeight="1">
      <c r="A143" s="33"/>
      <c r="B143" s="33"/>
      <c r="C143" s="33"/>
      <c r="D143" s="33"/>
      <c r="E143" s="33"/>
      <c r="F143" s="34"/>
      <c r="G143" s="33"/>
      <c r="H143" s="33"/>
      <c r="I143" s="33"/>
      <c r="J143" s="33"/>
      <c r="K143" s="33"/>
      <c r="L143" s="33"/>
      <c r="M143" s="33"/>
      <c r="N143" s="33"/>
      <c r="O143" s="33"/>
      <c r="P143" s="33"/>
      <c r="Q143" s="33"/>
      <c r="R143" s="33"/>
      <c r="S143" s="33"/>
      <c r="T143" s="33"/>
      <c r="U143" s="33"/>
      <c r="V143" s="33"/>
      <c r="W143" s="33"/>
      <c r="X143" s="33"/>
      <c r="Y143" s="33"/>
      <c r="Z143" s="33"/>
    </row>
    <row r="144" ht="15.75" customHeight="1">
      <c r="A144" s="33"/>
      <c r="B144" s="33"/>
      <c r="C144" s="33"/>
      <c r="D144" s="33"/>
      <c r="E144" s="33"/>
      <c r="F144" s="34"/>
      <c r="G144" s="33"/>
      <c r="H144" s="33"/>
      <c r="I144" s="33"/>
      <c r="J144" s="33"/>
      <c r="K144" s="33"/>
      <c r="L144" s="33"/>
      <c r="M144" s="33"/>
      <c r="N144" s="33"/>
      <c r="O144" s="33"/>
      <c r="P144" s="33"/>
      <c r="Q144" s="33"/>
      <c r="R144" s="33"/>
      <c r="S144" s="33"/>
      <c r="T144" s="33"/>
      <c r="U144" s="33"/>
      <c r="V144" s="33"/>
      <c r="W144" s="33"/>
      <c r="X144" s="33"/>
      <c r="Y144" s="33"/>
      <c r="Z144" s="33"/>
    </row>
    <row r="145" ht="15.75" customHeight="1">
      <c r="A145" s="33"/>
      <c r="B145" s="33"/>
      <c r="C145" s="33"/>
      <c r="D145" s="33"/>
      <c r="E145" s="33"/>
      <c r="F145" s="34"/>
      <c r="G145" s="33"/>
      <c r="H145" s="33"/>
      <c r="I145" s="33"/>
      <c r="J145" s="33"/>
      <c r="K145" s="33"/>
      <c r="L145" s="33"/>
      <c r="M145" s="33"/>
      <c r="N145" s="33"/>
      <c r="O145" s="33"/>
      <c r="P145" s="33"/>
      <c r="Q145" s="33"/>
      <c r="R145" s="33"/>
      <c r="S145" s="33"/>
      <c r="T145" s="33"/>
      <c r="U145" s="33"/>
      <c r="V145" s="33"/>
      <c r="W145" s="33"/>
      <c r="X145" s="33"/>
      <c r="Y145" s="33"/>
      <c r="Z145" s="33"/>
    </row>
    <row r="146" ht="15.75" customHeight="1">
      <c r="A146" s="33"/>
      <c r="B146" s="33"/>
      <c r="C146" s="33"/>
      <c r="D146" s="33"/>
      <c r="E146" s="33"/>
      <c r="F146" s="34"/>
      <c r="G146" s="33"/>
      <c r="H146" s="33"/>
      <c r="I146" s="33"/>
      <c r="J146" s="33"/>
      <c r="K146" s="33"/>
      <c r="L146" s="33"/>
      <c r="M146" s="33"/>
      <c r="N146" s="33"/>
      <c r="O146" s="33"/>
      <c r="P146" s="33"/>
      <c r="Q146" s="33"/>
      <c r="R146" s="33"/>
      <c r="S146" s="33"/>
      <c r="T146" s="33"/>
      <c r="U146" s="33"/>
      <c r="V146" s="33"/>
      <c r="W146" s="33"/>
      <c r="X146" s="33"/>
      <c r="Y146" s="33"/>
      <c r="Z146" s="33"/>
    </row>
    <row r="147" ht="15.75" customHeight="1">
      <c r="A147" s="33"/>
      <c r="B147" s="33"/>
      <c r="C147" s="33"/>
      <c r="D147" s="33"/>
      <c r="E147" s="33"/>
      <c r="F147" s="34"/>
      <c r="G147" s="33"/>
      <c r="H147" s="33"/>
      <c r="I147" s="33"/>
      <c r="J147" s="33"/>
      <c r="K147" s="33"/>
      <c r="L147" s="33"/>
      <c r="M147" s="33"/>
      <c r="N147" s="33"/>
      <c r="O147" s="33"/>
      <c r="P147" s="33"/>
      <c r="Q147" s="33"/>
      <c r="R147" s="33"/>
      <c r="S147" s="33"/>
      <c r="T147" s="33"/>
      <c r="U147" s="33"/>
      <c r="V147" s="33"/>
      <c r="W147" s="33"/>
      <c r="X147" s="33"/>
      <c r="Y147" s="33"/>
      <c r="Z147" s="33"/>
    </row>
    <row r="148" ht="15.75" customHeight="1">
      <c r="A148" s="33"/>
      <c r="B148" s="33"/>
      <c r="C148" s="33"/>
      <c r="D148" s="33"/>
      <c r="E148" s="33"/>
      <c r="F148" s="34"/>
      <c r="G148" s="33"/>
      <c r="H148" s="33"/>
      <c r="I148" s="33"/>
      <c r="J148" s="33"/>
      <c r="K148" s="33"/>
      <c r="L148" s="33"/>
      <c r="M148" s="33"/>
      <c r="N148" s="33"/>
      <c r="O148" s="33"/>
      <c r="P148" s="33"/>
      <c r="Q148" s="33"/>
      <c r="R148" s="33"/>
      <c r="S148" s="33"/>
      <c r="T148" s="33"/>
      <c r="U148" s="33"/>
      <c r="V148" s="33"/>
      <c r="W148" s="33"/>
      <c r="X148" s="33"/>
      <c r="Y148" s="33"/>
      <c r="Z148" s="33"/>
    </row>
    <row r="149" ht="15.75" customHeight="1">
      <c r="A149" s="33"/>
      <c r="B149" s="33"/>
      <c r="C149" s="33"/>
      <c r="D149" s="33"/>
      <c r="E149" s="33"/>
      <c r="F149" s="34"/>
      <c r="G149" s="33"/>
      <c r="H149" s="33"/>
      <c r="I149" s="33"/>
      <c r="J149" s="33"/>
      <c r="K149" s="33"/>
      <c r="L149" s="33"/>
      <c r="M149" s="33"/>
      <c r="N149" s="33"/>
      <c r="O149" s="33"/>
      <c r="P149" s="33"/>
      <c r="Q149" s="33"/>
      <c r="R149" s="33"/>
      <c r="S149" s="33"/>
      <c r="T149" s="33"/>
      <c r="U149" s="33"/>
      <c r="V149" s="33"/>
      <c r="W149" s="33"/>
      <c r="X149" s="33"/>
      <c r="Y149" s="33"/>
      <c r="Z149" s="33"/>
    </row>
    <row r="150" ht="15.75" customHeight="1">
      <c r="A150" s="33"/>
      <c r="B150" s="33"/>
      <c r="C150" s="33"/>
      <c r="D150" s="33"/>
      <c r="E150" s="33"/>
      <c r="F150" s="34"/>
      <c r="G150" s="33"/>
      <c r="H150" s="33"/>
      <c r="I150" s="33"/>
      <c r="J150" s="33"/>
      <c r="K150" s="33"/>
      <c r="L150" s="33"/>
      <c r="M150" s="33"/>
      <c r="N150" s="33"/>
      <c r="O150" s="33"/>
      <c r="P150" s="33"/>
      <c r="Q150" s="33"/>
      <c r="R150" s="33"/>
      <c r="S150" s="33"/>
      <c r="T150" s="33"/>
      <c r="U150" s="33"/>
      <c r="V150" s="33"/>
      <c r="W150" s="33"/>
      <c r="X150" s="33"/>
      <c r="Y150" s="33"/>
      <c r="Z150" s="33"/>
    </row>
    <row r="151" ht="15.75" customHeight="1">
      <c r="A151" s="33"/>
      <c r="B151" s="33"/>
      <c r="C151" s="33"/>
      <c r="D151" s="33"/>
      <c r="E151" s="33"/>
      <c r="F151" s="34"/>
      <c r="G151" s="33"/>
      <c r="H151" s="33"/>
      <c r="I151" s="33"/>
      <c r="J151" s="33"/>
      <c r="K151" s="33"/>
      <c r="L151" s="33"/>
      <c r="M151" s="33"/>
      <c r="N151" s="33"/>
      <c r="O151" s="33"/>
      <c r="P151" s="33"/>
      <c r="Q151" s="33"/>
      <c r="R151" s="33"/>
      <c r="S151" s="33"/>
      <c r="T151" s="33"/>
      <c r="U151" s="33"/>
      <c r="V151" s="33"/>
      <c r="W151" s="33"/>
      <c r="X151" s="33"/>
      <c r="Y151" s="33"/>
      <c r="Z151" s="33"/>
    </row>
    <row r="152" ht="15.75" customHeight="1">
      <c r="A152" s="33"/>
      <c r="B152" s="33"/>
      <c r="C152" s="33"/>
      <c r="D152" s="33"/>
      <c r="E152" s="33"/>
      <c r="F152" s="34"/>
      <c r="G152" s="33"/>
      <c r="H152" s="33"/>
      <c r="I152" s="33"/>
      <c r="J152" s="33"/>
      <c r="K152" s="33"/>
      <c r="L152" s="33"/>
      <c r="M152" s="33"/>
      <c r="N152" s="33"/>
      <c r="O152" s="33"/>
      <c r="P152" s="33"/>
      <c r="Q152" s="33"/>
      <c r="R152" s="33"/>
      <c r="S152" s="33"/>
      <c r="T152" s="33"/>
      <c r="U152" s="33"/>
      <c r="V152" s="33"/>
      <c r="W152" s="33"/>
      <c r="X152" s="33"/>
      <c r="Y152" s="33"/>
      <c r="Z152" s="33"/>
    </row>
    <row r="153" ht="15.75" customHeight="1">
      <c r="A153" s="33"/>
      <c r="B153" s="33"/>
      <c r="C153" s="33"/>
      <c r="D153" s="33"/>
      <c r="E153" s="33"/>
      <c r="F153" s="34"/>
      <c r="G153" s="33"/>
      <c r="H153" s="33"/>
      <c r="I153" s="33"/>
      <c r="J153" s="33"/>
      <c r="K153" s="33"/>
      <c r="L153" s="33"/>
      <c r="M153" s="33"/>
      <c r="N153" s="33"/>
      <c r="O153" s="33"/>
      <c r="P153" s="33"/>
      <c r="Q153" s="33"/>
      <c r="R153" s="33"/>
      <c r="S153" s="33"/>
      <c r="T153" s="33"/>
      <c r="U153" s="33"/>
      <c r="V153" s="33"/>
      <c r="W153" s="33"/>
      <c r="X153" s="33"/>
      <c r="Y153" s="33"/>
      <c r="Z153" s="33"/>
    </row>
    <row r="154" ht="15.75" customHeight="1">
      <c r="A154" s="33"/>
      <c r="B154" s="33"/>
      <c r="C154" s="33"/>
      <c r="D154" s="33"/>
      <c r="E154" s="33"/>
      <c r="F154" s="34"/>
      <c r="G154" s="33"/>
      <c r="H154" s="33"/>
      <c r="I154" s="33"/>
      <c r="J154" s="33"/>
      <c r="K154" s="33"/>
      <c r="L154" s="33"/>
      <c r="M154" s="33"/>
      <c r="N154" s="33"/>
      <c r="O154" s="33"/>
      <c r="P154" s="33"/>
      <c r="Q154" s="33"/>
      <c r="R154" s="33"/>
      <c r="S154" s="33"/>
      <c r="T154" s="33"/>
      <c r="U154" s="33"/>
      <c r="V154" s="33"/>
      <c r="W154" s="33"/>
      <c r="X154" s="33"/>
      <c r="Y154" s="33"/>
      <c r="Z154" s="33"/>
    </row>
    <row r="155" ht="15.75" customHeight="1">
      <c r="A155" s="33"/>
      <c r="B155" s="33"/>
      <c r="C155" s="33"/>
      <c r="D155" s="33"/>
      <c r="E155" s="33"/>
      <c r="F155" s="34"/>
      <c r="G155" s="33"/>
      <c r="H155" s="33"/>
      <c r="I155" s="33"/>
      <c r="J155" s="33"/>
      <c r="K155" s="33"/>
      <c r="L155" s="33"/>
      <c r="M155" s="33"/>
      <c r="N155" s="33"/>
      <c r="O155" s="33"/>
      <c r="P155" s="33"/>
      <c r="Q155" s="33"/>
      <c r="R155" s="33"/>
      <c r="S155" s="33"/>
      <c r="T155" s="33"/>
      <c r="U155" s="33"/>
      <c r="V155" s="33"/>
      <c r="W155" s="33"/>
      <c r="X155" s="33"/>
      <c r="Y155" s="33"/>
      <c r="Z155" s="33"/>
    </row>
    <row r="156" ht="15.75" customHeight="1">
      <c r="A156" s="33"/>
      <c r="B156" s="33"/>
      <c r="C156" s="33"/>
      <c r="D156" s="33"/>
      <c r="E156" s="33"/>
      <c r="F156" s="34"/>
      <c r="G156" s="33"/>
      <c r="H156" s="33"/>
      <c r="I156" s="33"/>
      <c r="J156" s="33"/>
      <c r="K156" s="33"/>
      <c r="L156" s="33"/>
      <c r="M156" s="33"/>
      <c r="N156" s="33"/>
      <c r="O156" s="33"/>
      <c r="P156" s="33"/>
      <c r="Q156" s="33"/>
      <c r="R156" s="33"/>
      <c r="S156" s="33"/>
      <c r="T156" s="33"/>
      <c r="U156" s="33"/>
      <c r="V156" s="33"/>
      <c r="W156" s="33"/>
      <c r="X156" s="33"/>
      <c r="Y156" s="33"/>
      <c r="Z156" s="33"/>
    </row>
    <row r="157" ht="15.75" customHeight="1">
      <c r="A157" s="33"/>
      <c r="B157" s="33"/>
      <c r="C157" s="33"/>
      <c r="D157" s="33"/>
      <c r="E157" s="33"/>
      <c r="F157" s="34"/>
      <c r="G157" s="33"/>
      <c r="H157" s="33"/>
      <c r="I157" s="33"/>
      <c r="J157" s="33"/>
      <c r="K157" s="33"/>
      <c r="L157" s="33"/>
      <c r="M157" s="33"/>
      <c r="N157" s="33"/>
      <c r="O157" s="33"/>
      <c r="P157" s="33"/>
      <c r="Q157" s="33"/>
      <c r="R157" s="33"/>
      <c r="S157" s="33"/>
      <c r="T157" s="33"/>
      <c r="U157" s="33"/>
      <c r="V157" s="33"/>
      <c r="W157" s="33"/>
      <c r="X157" s="33"/>
      <c r="Y157" s="33"/>
      <c r="Z157" s="33"/>
    </row>
    <row r="158" ht="15.75" customHeight="1">
      <c r="A158" s="33"/>
      <c r="B158" s="33"/>
      <c r="C158" s="33"/>
      <c r="D158" s="33"/>
      <c r="E158" s="33"/>
      <c r="F158" s="34"/>
      <c r="G158" s="33"/>
      <c r="H158" s="33"/>
      <c r="I158" s="33"/>
      <c r="J158" s="33"/>
      <c r="K158" s="33"/>
      <c r="L158" s="33"/>
      <c r="M158" s="33"/>
      <c r="N158" s="33"/>
      <c r="O158" s="33"/>
      <c r="P158" s="33"/>
      <c r="Q158" s="33"/>
      <c r="R158" s="33"/>
      <c r="S158" s="33"/>
      <c r="T158" s="33"/>
      <c r="U158" s="33"/>
      <c r="V158" s="33"/>
      <c r="W158" s="33"/>
      <c r="X158" s="33"/>
      <c r="Y158" s="33"/>
      <c r="Z158" s="33"/>
    </row>
    <row r="159" ht="15.75" customHeight="1">
      <c r="A159" s="33"/>
      <c r="B159" s="33"/>
      <c r="C159" s="33"/>
      <c r="D159" s="33"/>
      <c r="E159" s="33"/>
      <c r="F159" s="34"/>
      <c r="G159" s="33"/>
      <c r="H159" s="33"/>
      <c r="I159" s="33"/>
      <c r="J159" s="33"/>
      <c r="K159" s="33"/>
      <c r="L159" s="33"/>
      <c r="M159" s="33"/>
      <c r="N159" s="33"/>
      <c r="O159" s="33"/>
      <c r="P159" s="33"/>
      <c r="Q159" s="33"/>
      <c r="R159" s="33"/>
      <c r="S159" s="33"/>
      <c r="T159" s="33"/>
      <c r="U159" s="33"/>
      <c r="V159" s="33"/>
      <c r="W159" s="33"/>
      <c r="X159" s="33"/>
      <c r="Y159" s="33"/>
      <c r="Z159" s="33"/>
    </row>
    <row r="160" ht="15.75" customHeight="1">
      <c r="A160" s="33"/>
      <c r="B160" s="33"/>
      <c r="C160" s="33"/>
      <c r="D160" s="33"/>
      <c r="E160" s="33"/>
      <c r="F160" s="34"/>
      <c r="G160" s="33"/>
      <c r="H160" s="33"/>
      <c r="I160" s="33"/>
      <c r="J160" s="33"/>
      <c r="K160" s="33"/>
      <c r="L160" s="33"/>
      <c r="M160" s="33"/>
      <c r="N160" s="33"/>
      <c r="O160" s="33"/>
      <c r="P160" s="33"/>
      <c r="Q160" s="33"/>
      <c r="R160" s="33"/>
      <c r="S160" s="33"/>
      <c r="T160" s="33"/>
      <c r="U160" s="33"/>
      <c r="V160" s="33"/>
      <c r="W160" s="33"/>
      <c r="X160" s="33"/>
      <c r="Y160" s="33"/>
      <c r="Z160" s="33"/>
    </row>
    <row r="161" ht="15.75" customHeight="1">
      <c r="A161" s="33"/>
      <c r="B161" s="33"/>
      <c r="C161" s="33"/>
      <c r="D161" s="33"/>
      <c r="E161" s="33"/>
      <c r="F161" s="34"/>
      <c r="G161" s="33"/>
      <c r="H161" s="33"/>
      <c r="I161" s="33"/>
      <c r="J161" s="33"/>
      <c r="K161" s="33"/>
      <c r="L161" s="33"/>
      <c r="M161" s="33"/>
      <c r="N161" s="33"/>
      <c r="O161" s="33"/>
      <c r="P161" s="33"/>
      <c r="Q161" s="33"/>
      <c r="R161" s="33"/>
      <c r="S161" s="33"/>
      <c r="T161" s="33"/>
      <c r="U161" s="33"/>
      <c r="V161" s="33"/>
      <c r="W161" s="33"/>
      <c r="X161" s="33"/>
      <c r="Y161" s="33"/>
      <c r="Z161" s="33"/>
    </row>
    <row r="162" ht="15.75" customHeight="1">
      <c r="A162" s="33"/>
      <c r="B162" s="33"/>
      <c r="C162" s="33"/>
      <c r="D162" s="33"/>
      <c r="E162" s="33"/>
      <c r="F162" s="34"/>
      <c r="G162" s="33"/>
      <c r="H162" s="33"/>
      <c r="I162" s="33"/>
      <c r="J162" s="33"/>
      <c r="K162" s="33"/>
      <c r="L162" s="33"/>
      <c r="M162" s="33"/>
      <c r="N162" s="33"/>
      <c r="O162" s="33"/>
      <c r="P162" s="33"/>
      <c r="Q162" s="33"/>
      <c r="R162" s="33"/>
      <c r="S162" s="33"/>
      <c r="T162" s="33"/>
      <c r="U162" s="33"/>
      <c r="V162" s="33"/>
      <c r="W162" s="33"/>
      <c r="X162" s="33"/>
      <c r="Y162" s="33"/>
      <c r="Z162" s="33"/>
    </row>
    <row r="163" ht="15.75" customHeight="1">
      <c r="A163" s="33"/>
      <c r="B163" s="33"/>
      <c r="C163" s="33"/>
      <c r="D163" s="33"/>
      <c r="E163" s="33"/>
      <c r="F163" s="34"/>
      <c r="G163" s="33"/>
      <c r="H163" s="33"/>
      <c r="I163" s="33"/>
      <c r="J163" s="33"/>
      <c r="K163" s="33"/>
      <c r="L163" s="33"/>
      <c r="M163" s="33"/>
      <c r="N163" s="33"/>
      <c r="O163" s="33"/>
      <c r="P163" s="33"/>
      <c r="Q163" s="33"/>
      <c r="R163" s="33"/>
      <c r="S163" s="33"/>
      <c r="T163" s="33"/>
      <c r="U163" s="33"/>
      <c r="V163" s="33"/>
      <c r="W163" s="33"/>
      <c r="X163" s="33"/>
      <c r="Y163" s="33"/>
      <c r="Z163" s="33"/>
    </row>
    <row r="164" ht="15.75" customHeight="1">
      <c r="A164" s="33"/>
      <c r="B164" s="33"/>
      <c r="C164" s="33"/>
      <c r="D164" s="33"/>
      <c r="E164" s="33"/>
      <c r="F164" s="34"/>
      <c r="G164" s="33"/>
      <c r="H164" s="33"/>
      <c r="I164" s="33"/>
      <c r="J164" s="33"/>
      <c r="K164" s="33"/>
      <c r="L164" s="33"/>
      <c r="M164" s="33"/>
      <c r="N164" s="33"/>
      <c r="O164" s="33"/>
      <c r="P164" s="33"/>
      <c r="Q164" s="33"/>
      <c r="R164" s="33"/>
      <c r="S164" s="33"/>
      <c r="T164" s="33"/>
      <c r="U164" s="33"/>
      <c r="V164" s="33"/>
      <c r="W164" s="33"/>
      <c r="X164" s="33"/>
      <c r="Y164" s="33"/>
      <c r="Z164" s="33"/>
    </row>
    <row r="165" ht="15.75" customHeight="1">
      <c r="A165" s="33"/>
      <c r="B165" s="33"/>
      <c r="C165" s="33"/>
      <c r="D165" s="33"/>
      <c r="E165" s="33"/>
      <c r="F165" s="34"/>
      <c r="G165" s="33"/>
      <c r="H165" s="33"/>
      <c r="I165" s="33"/>
      <c r="J165" s="33"/>
      <c r="K165" s="33"/>
      <c r="L165" s="33"/>
      <c r="M165" s="33"/>
      <c r="N165" s="33"/>
      <c r="O165" s="33"/>
      <c r="P165" s="33"/>
      <c r="Q165" s="33"/>
      <c r="R165" s="33"/>
      <c r="S165" s="33"/>
      <c r="T165" s="33"/>
      <c r="U165" s="33"/>
      <c r="V165" s="33"/>
      <c r="W165" s="33"/>
      <c r="X165" s="33"/>
      <c r="Y165" s="33"/>
      <c r="Z165" s="33"/>
    </row>
    <row r="166" ht="15.75" customHeight="1">
      <c r="A166" s="33"/>
      <c r="B166" s="33"/>
      <c r="C166" s="33"/>
      <c r="D166" s="33"/>
      <c r="E166" s="33"/>
      <c r="F166" s="34"/>
      <c r="G166" s="33"/>
      <c r="H166" s="33"/>
      <c r="I166" s="33"/>
      <c r="J166" s="33"/>
      <c r="K166" s="33"/>
      <c r="L166" s="33"/>
      <c r="M166" s="33"/>
      <c r="N166" s="33"/>
      <c r="O166" s="33"/>
      <c r="P166" s="33"/>
      <c r="Q166" s="33"/>
      <c r="R166" s="33"/>
      <c r="S166" s="33"/>
      <c r="T166" s="33"/>
      <c r="U166" s="33"/>
      <c r="V166" s="33"/>
      <c r="W166" s="33"/>
      <c r="X166" s="33"/>
      <c r="Y166" s="33"/>
      <c r="Z166" s="33"/>
    </row>
    <row r="167" ht="15.75" customHeight="1">
      <c r="A167" s="33"/>
      <c r="B167" s="33"/>
      <c r="C167" s="33"/>
      <c r="D167" s="33"/>
      <c r="E167" s="33"/>
      <c r="F167" s="34"/>
      <c r="G167" s="33"/>
      <c r="H167" s="33"/>
      <c r="I167" s="33"/>
      <c r="J167" s="33"/>
      <c r="K167" s="33"/>
      <c r="L167" s="33"/>
      <c r="M167" s="33"/>
      <c r="N167" s="33"/>
      <c r="O167" s="33"/>
      <c r="P167" s="33"/>
      <c r="Q167" s="33"/>
      <c r="R167" s="33"/>
      <c r="S167" s="33"/>
      <c r="T167" s="33"/>
      <c r="U167" s="33"/>
      <c r="V167" s="33"/>
      <c r="W167" s="33"/>
      <c r="X167" s="33"/>
      <c r="Y167" s="33"/>
      <c r="Z167" s="33"/>
    </row>
    <row r="168" ht="15.75" customHeight="1">
      <c r="A168" s="33"/>
      <c r="B168" s="33"/>
      <c r="C168" s="33"/>
      <c r="D168" s="33"/>
      <c r="E168" s="33"/>
      <c r="F168" s="34"/>
      <c r="G168" s="33"/>
      <c r="H168" s="33"/>
      <c r="I168" s="33"/>
      <c r="J168" s="33"/>
      <c r="K168" s="33"/>
      <c r="L168" s="33"/>
      <c r="M168" s="33"/>
      <c r="N168" s="33"/>
      <c r="O168" s="33"/>
      <c r="P168" s="33"/>
      <c r="Q168" s="33"/>
      <c r="R168" s="33"/>
      <c r="S168" s="33"/>
      <c r="T168" s="33"/>
      <c r="U168" s="33"/>
      <c r="V168" s="33"/>
      <c r="W168" s="33"/>
      <c r="X168" s="33"/>
      <c r="Y168" s="33"/>
      <c r="Z168" s="33"/>
    </row>
    <row r="169" ht="15.75" customHeight="1">
      <c r="A169" s="33"/>
      <c r="B169" s="33"/>
      <c r="C169" s="33"/>
      <c r="D169" s="33"/>
      <c r="E169" s="33"/>
      <c r="F169" s="34"/>
      <c r="G169" s="33"/>
      <c r="H169" s="33"/>
      <c r="I169" s="33"/>
      <c r="J169" s="33"/>
      <c r="K169" s="33"/>
      <c r="L169" s="33"/>
      <c r="M169" s="33"/>
      <c r="N169" s="33"/>
      <c r="O169" s="33"/>
      <c r="P169" s="33"/>
      <c r="Q169" s="33"/>
      <c r="R169" s="33"/>
      <c r="S169" s="33"/>
      <c r="T169" s="33"/>
      <c r="U169" s="33"/>
      <c r="V169" s="33"/>
      <c r="W169" s="33"/>
      <c r="X169" s="33"/>
      <c r="Y169" s="33"/>
      <c r="Z169" s="33"/>
    </row>
    <row r="170" ht="15.75" customHeight="1">
      <c r="A170" s="33"/>
      <c r="B170" s="33"/>
      <c r="C170" s="33"/>
      <c r="D170" s="33"/>
      <c r="E170" s="33"/>
      <c r="F170" s="34"/>
      <c r="G170" s="33"/>
      <c r="H170" s="33"/>
      <c r="I170" s="33"/>
      <c r="J170" s="33"/>
      <c r="K170" s="33"/>
      <c r="L170" s="33"/>
      <c r="M170" s="33"/>
      <c r="N170" s="33"/>
      <c r="O170" s="33"/>
      <c r="P170" s="33"/>
      <c r="Q170" s="33"/>
      <c r="R170" s="33"/>
      <c r="S170" s="33"/>
      <c r="T170" s="33"/>
      <c r="U170" s="33"/>
      <c r="V170" s="33"/>
      <c r="W170" s="33"/>
      <c r="X170" s="33"/>
      <c r="Y170" s="33"/>
      <c r="Z170" s="33"/>
    </row>
    <row r="171" ht="15.75" customHeight="1">
      <c r="A171" s="33"/>
      <c r="B171" s="33"/>
      <c r="C171" s="33"/>
      <c r="D171" s="33"/>
      <c r="E171" s="33"/>
      <c r="F171" s="34"/>
      <c r="G171" s="33"/>
      <c r="H171" s="33"/>
      <c r="I171" s="33"/>
      <c r="J171" s="33"/>
      <c r="K171" s="33"/>
      <c r="L171" s="33"/>
      <c r="M171" s="33"/>
      <c r="N171" s="33"/>
      <c r="O171" s="33"/>
      <c r="P171" s="33"/>
      <c r="Q171" s="33"/>
      <c r="R171" s="33"/>
      <c r="S171" s="33"/>
      <c r="T171" s="33"/>
      <c r="U171" s="33"/>
      <c r="V171" s="33"/>
      <c r="W171" s="33"/>
      <c r="X171" s="33"/>
      <c r="Y171" s="33"/>
      <c r="Z171" s="33"/>
    </row>
    <row r="172" ht="15.75" customHeight="1">
      <c r="A172" s="33"/>
      <c r="B172" s="33"/>
      <c r="C172" s="33"/>
      <c r="D172" s="33"/>
      <c r="E172" s="33"/>
      <c r="F172" s="34"/>
      <c r="G172" s="33"/>
      <c r="H172" s="33"/>
      <c r="I172" s="33"/>
      <c r="J172" s="33"/>
      <c r="K172" s="33"/>
      <c r="L172" s="33"/>
      <c r="M172" s="33"/>
      <c r="N172" s="33"/>
      <c r="O172" s="33"/>
      <c r="P172" s="33"/>
      <c r="Q172" s="33"/>
      <c r="R172" s="33"/>
      <c r="S172" s="33"/>
      <c r="T172" s="33"/>
      <c r="U172" s="33"/>
      <c r="V172" s="33"/>
      <c r="W172" s="33"/>
      <c r="X172" s="33"/>
      <c r="Y172" s="33"/>
      <c r="Z172" s="33"/>
    </row>
    <row r="173" ht="15.75" customHeight="1">
      <c r="A173" s="33"/>
      <c r="B173" s="33"/>
      <c r="C173" s="33"/>
      <c r="D173" s="33"/>
      <c r="E173" s="33"/>
      <c r="F173" s="34"/>
      <c r="G173" s="33"/>
      <c r="H173" s="33"/>
      <c r="I173" s="33"/>
      <c r="J173" s="33"/>
      <c r="K173" s="33"/>
      <c r="L173" s="33"/>
      <c r="M173" s="33"/>
      <c r="N173" s="33"/>
      <c r="O173" s="33"/>
      <c r="P173" s="33"/>
      <c r="Q173" s="33"/>
      <c r="R173" s="33"/>
      <c r="S173" s="33"/>
      <c r="T173" s="33"/>
      <c r="U173" s="33"/>
      <c r="V173" s="33"/>
      <c r="W173" s="33"/>
      <c r="X173" s="33"/>
      <c r="Y173" s="33"/>
      <c r="Z173" s="33"/>
    </row>
    <row r="174" ht="15.75" customHeight="1">
      <c r="A174" s="33"/>
      <c r="B174" s="33"/>
      <c r="C174" s="33"/>
      <c r="D174" s="33"/>
      <c r="E174" s="33"/>
      <c r="F174" s="34"/>
      <c r="G174" s="33"/>
      <c r="H174" s="33"/>
      <c r="I174" s="33"/>
      <c r="J174" s="33"/>
      <c r="K174" s="33"/>
      <c r="L174" s="33"/>
      <c r="M174" s="33"/>
      <c r="N174" s="33"/>
      <c r="O174" s="33"/>
      <c r="P174" s="33"/>
      <c r="Q174" s="33"/>
      <c r="R174" s="33"/>
      <c r="S174" s="33"/>
      <c r="T174" s="33"/>
      <c r="U174" s="33"/>
      <c r="V174" s="33"/>
      <c r="W174" s="33"/>
      <c r="X174" s="33"/>
      <c r="Y174" s="33"/>
      <c r="Z174" s="33"/>
    </row>
    <row r="175" ht="15.75" customHeight="1">
      <c r="A175" s="33"/>
      <c r="B175" s="33"/>
      <c r="C175" s="33"/>
      <c r="D175" s="33"/>
      <c r="E175" s="33"/>
      <c r="F175" s="34"/>
      <c r="G175" s="33"/>
      <c r="H175" s="33"/>
      <c r="I175" s="33"/>
      <c r="J175" s="33"/>
      <c r="K175" s="33"/>
      <c r="L175" s="33"/>
      <c r="M175" s="33"/>
      <c r="N175" s="33"/>
      <c r="O175" s="33"/>
      <c r="P175" s="33"/>
      <c r="Q175" s="33"/>
      <c r="R175" s="33"/>
      <c r="S175" s="33"/>
      <c r="T175" s="33"/>
      <c r="U175" s="33"/>
      <c r="V175" s="33"/>
      <c r="W175" s="33"/>
      <c r="X175" s="33"/>
      <c r="Y175" s="33"/>
      <c r="Z175" s="33"/>
    </row>
    <row r="176" ht="15.75" customHeight="1">
      <c r="A176" s="33"/>
      <c r="B176" s="33"/>
      <c r="C176" s="33"/>
      <c r="D176" s="33"/>
      <c r="E176" s="33"/>
      <c r="F176" s="34"/>
      <c r="G176" s="33"/>
      <c r="H176" s="33"/>
      <c r="I176" s="33"/>
      <c r="J176" s="33"/>
      <c r="K176" s="33"/>
      <c r="L176" s="33"/>
      <c r="M176" s="33"/>
      <c r="N176" s="33"/>
      <c r="O176" s="33"/>
      <c r="P176" s="33"/>
      <c r="Q176" s="33"/>
      <c r="R176" s="33"/>
      <c r="S176" s="33"/>
      <c r="T176" s="33"/>
      <c r="U176" s="33"/>
      <c r="V176" s="33"/>
      <c r="W176" s="33"/>
      <c r="X176" s="33"/>
      <c r="Y176" s="33"/>
      <c r="Z176" s="33"/>
    </row>
    <row r="177" ht="15.75" customHeight="1">
      <c r="A177" s="33"/>
      <c r="B177" s="33"/>
      <c r="C177" s="33"/>
      <c r="D177" s="33"/>
      <c r="E177" s="33"/>
      <c r="F177" s="34"/>
      <c r="G177" s="33"/>
      <c r="H177" s="33"/>
      <c r="I177" s="33"/>
      <c r="J177" s="33"/>
      <c r="K177" s="33"/>
      <c r="L177" s="33"/>
      <c r="M177" s="33"/>
      <c r="N177" s="33"/>
      <c r="O177" s="33"/>
      <c r="P177" s="33"/>
      <c r="Q177" s="33"/>
      <c r="R177" s="33"/>
      <c r="S177" s="33"/>
      <c r="T177" s="33"/>
      <c r="U177" s="33"/>
      <c r="V177" s="33"/>
      <c r="W177" s="33"/>
      <c r="X177" s="33"/>
      <c r="Y177" s="33"/>
      <c r="Z177" s="33"/>
    </row>
    <row r="178" ht="15.75" customHeight="1">
      <c r="A178" s="33"/>
      <c r="B178" s="33"/>
      <c r="C178" s="33"/>
      <c r="D178" s="33"/>
      <c r="E178" s="33"/>
      <c r="F178" s="34"/>
      <c r="G178" s="33"/>
      <c r="H178" s="33"/>
      <c r="I178" s="33"/>
      <c r="J178" s="33"/>
      <c r="K178" s="33"/>
      <c r="L178" s="33"/>
      <c r="M178" s="33"/>
      <c r="N178" s="33"/>
      <c r="O178" s="33"/>
      <c r="P178" s="33"/>
      <c r="Q178" s="33"/>
      <c r="R178" s="33"/>
      <c r="S178" s="33"/>
      <c r="T178" s="33"/>
      <c r="U178" s="33"/>
      <c r="V178" s="33"/>
      <c r="W178" s="33"/>
      <c r="X178" s="33"/>
      <c r="Y178" s="33"/>
      <c r="Z178" s="33"/>
    </row>
    <row r="179" ht="15.75" customHeight="1">
      <c r="A179" s="33"/>
      <c r="B179" s="33"/>
      <c r="C179" s="33"/>
      <c r="D179" s="33"/>
      <c r="E179" s="33"/>
      <c r="F179" s="34"/>
      <c r="G179" s="33"/>
      <c r="H179" s="33"/>
      <c r="I179" s="33"/>
      <c r="J179" s="33"/>
      <c r="K179" s="33"/>
      <c r="L179" s="33"/>
      <c r="M179" s="33"/>
      <c r="N179" s="33"/>
      <c r="O179" s="33"/>
      <c r="P179" s="33"/>
      <c r="Q179" s="33"/>
      <c r="R179" s="33"/>
      <c r="S179" s="33"/>
      <c r="T179" s="33"/>
      <c r="U179" s="33"/>
      <c r="V179" s="33"/>
      <c r="W179" s="33"/>
      <c r="X179" s="33"/>
      <c r="Y179" s="33"/>
      <c r="Z179" s="33"/>
    </row>
    <row r="180" ht="15.75" customHeight="1">
      <c r="A180" s="33"/>
      <c r="B180" s="33"/>
      <c r="C180" s="33"/>
      <c r="D180" s="33"/>
      <c r="E180" s="33"/>
      <c r="F180" s="34"/>
      <c r="G180" s="33"/>
      <c r="H180" s="33"/>
      <c r="I180" s="33"/>
      <c r="J180" s="33"/>
      <c r="K180" s="33"/>
      <c r="L180" s="33"/>
      <c r="M180" s="33"/>
      <c r="N180" s="33"/>
      <c r="O180" s="33"/>
      <c r="P180" s="33"/>
      <c r="Q180" s="33"/>
      <c r="R180" s="33"/>
      <c r="S180" s="33"/>
      <c r="T180" s="33"/>
      <c r="U180" s="33"/>
      <c r="V180" s="33"/>
      <c r="W180" s="33"/>
      <c r="X180" s="33"/>
      <c r="Y180" s="33"/>
      <c r="Z180" s="33"/>
    </row>
    <row r="181" ht="15.75" customHeight="1">
      <c r="A181" s="33"/>
      <c r="B181" s="33"/>
      <c r="C181" s="33"/>
      <c r="D181" s="33"/>
      <c r="E181" s="33"/>
      <c r="F181" s="34"/>
      <c r="G181" s="33"/>
      <c r="H181" s="33"/>
      <c r="I181" s="33"/>
      <c r="J181" s="33"/>
      <c r="K181" s="33"/>
      <c r="L181" s="33"/>
      <c r="M181" s="33"/>
      <c r="N181" s="33"/>
      <c r="O181" s="33"/>
      <c r="P181" s="33"/>
      <c r="Q181" s="33"/>
      <c r="R181" s="33"/>
      <c r="S181" s="33"/>
      <c r="T181" s="33"/>
      <c r="U181" s="33"/>
      <c r="V181" s="33"/>
      <c r="W181" s="33"/>
      <c r="X181" s="33"/>
      <c r="Y181" s="33"/>
      <c r="Z181" s="33"/>
    </row>
    <row r="182" ht="15.75" customHeight="1">
      <c r="A182" s="33"/>
      <c r="B182" s="33"/>
      <c r="C182" s="33"/>
      <c r="D182" s="33"/>
      <c r="E182" s="33"/>
      <c r="F182" s="34"/>
      <c r="G182" s="33"/>
      <c r="H182" s="33"/>
      <c r="I182" s="33"/>
      <c r="J182" s="33"/>
      <c r="K182" s="33"/>
      <c r="L182" s="33"/>
      <c r="M182" s="33"/>
      <c r="N182" s="33"/>
      <c r="O182" s="33"/>
      <c r="P182" s="33"/>
      <c r="Q182" s="33"/>
      <c r="R182" s="33"/>
      <c r="S182" s="33"/>
      <c r="T182" s="33"/>
      <c r="U182" s="33"/>
      <c r="V182" s="33"/>
      <c r="W182" s="33"/>
      <c r="X182" s="33"/>
      <c r="Y182" s="33"/>
      <c r="Z182" s="33"/>
    </row>
    <row r="183" ht="15.75" customHeight="1">
      <c r="A183" s="33"/>
      <c r="B183" s="33"/>
      <c r="C183" s="33"/>
      <c r="D183" s="33"/>
      <c r="E183" s="33"/>
      <c r="F183" s="34"/>
      <c r="G183" s="33"/>
      <c r="H183" s="33"/>
      <c r="I183" s="33"/>
      <c r="J183" s="33"/>
      <c r="K183" s="33"/>
      <c r="L183" s="33"/>
      <c r="M183" s="33"/>
      <c r="N183" s="33"/>
      <c r="O183" s="33"/>
      <c r="P183" s="33"/>
      <c r="Q183" s="33"/>
      <c r="R183" s="33"/>
      <c r="S183" s="33"/>
      <c r="T183" s="33"/>
      <c r="U183" s="33"/>
      <c r="V183" s="33"/>
      <c r="W183" s="33"/>
      <c r="X183" s="33"/>
      <c r="Y183" s="33"/>
      <c r="Z183" s="33"/>
    </row>
    <row r="184" ht="15.75" customHeight="1">
      <c r="A184" s="33"/>
      <c r="B184" s="33"/>
      <c r="C184" s="33"/>
      <c r="D184" s="33"/>
      <c r="E184" s="33"/>
      <c r="F184" s="34"/>
      <c r="G184" s="33"/>
      <c r="H184" s="33"/>
      <c r="I184" s="33"/>
      <c r="J184" s="33"/>
      <c r="K184" s="33"/>
      <c r="L184" s="33"/>
      <c r="M184" s="33"/>
      <c r="N184" s="33"/>
      <c r="O184" s="33"/>
      <c r="P184" s="33"/>
      <c r="Q184" s="33"/>
      <c r="R184" s="33"/>
      <c r="S184" s="33"/>
      <c r="T184" s="33"/>
      <c r="U184" s="33"/>
      <c r="V184" s="33"/>
      <c r="W184" s="33"/>
      <c r="X184" s="33"/>
      <c r="Y184" s="33"/>
      <c r="Z184" s="33"/>
    </row>
    <row r="185" ht="15.75" customHeight="1">
      <c r="A185" s="33"/>
      <c r="B185" s="33"/>
      <c r="C185" s="33"/>
      <c r="D185" s="33"/>
      <c r="E185" s="33"/>
      <c r="F185" s="34"/>
      <c r="G185" s="33"/>
      <c r="H185" s="33"/>
      <c r="I185" s="33"/>
      <c r="J185" s="33"/>
      <c r="K185" s="33"/>
      <c r="L185" s="33"/>
      <c r="M185" s="33"/>
      <c r="N185" s="33"/>
      <c r="O185" s="33"/>
      <c r="P185" s="33"/>
      <c r="Q185" s="33"/>
      <c r="R185" s="33"/>
      <c r="S185" s="33"/>
      <c r="T185" s="33"/>
      <c r="U185" s="33"/>
      <c r="V185" s="33"/>
      <c r="W185" s="33"/>
      <c r="X185" s="33"/>
      <c r="Y185" s="33"/>
      <c r="Z185" s="33"/>
    </row>
    <row r="186" ht="15.75" customHeight="1">
      <c r="A186" s="33"/>
      <c r="B186" s="33"/>
      <c r="C186" s="33"/>
      <c r="D186" s="33"/>
      <c r="E186" s="33"/>
      <c r="F186" s="34"/>
      <c r="G186" s="33"/>
      <c r="H186" s="33"/>
      <c r="I186" s="33"/>
      <c r="J186" s="33"/>
      <c r="K186" s="33"/>
      <c r="L186" s="33"/>
      <c r="M186" s="33"/>
      <c r="N186" s="33"/>
      <c r="O186" s="33"/>
      <c r="P186" s="33"/>
      <c r="Q186" s="33"/>
      <c r="R186" s="33"/>
      <c r="S186" s="33"/>
      <c r="T186" s="33"/>
      <c r="U186" s="33"/>
      <c r="V186" s="33"/>
      <c r="W186" s="33"/>
      <c r="X186" s="33"/>
      <c r="Y186" s="33"/>
      <c r="Z186" s="33"/>
    </row>
    <row r="187" ht="15.75" customHeight="1">
      <c r="A187" s="33"/>
      <c r="B187" s="33"/>
      <c r="C187" s="33"/>
      <c r="D187" s="33"/>
      <c r="E187" s="33"/>
      <c r="F187" s="34"/>
      <c r="G187" s="33"/>
      <c r="H187" s="33"/>
      <c r="I187" s="33"/>
      <c r="J187" s="33"/>
      <c r="K187" s="33"/>
      <c r="L187" s="33"/>
      <c r="M187" s="33"/>
      <c r="N187" s="33"/>
      <c r="O187" s="33"/>
      <c r="P187" s="33"/>
      <c r="Q187" s="33"/>
      <c r="R187" s="33"/>
      <c r="S187" s="33"/>
      <c r="T187" s="33"/>
      <c r="U187" s="33"/>
      <c r="V187" s="33"/>
      <c r="W187" s="33"/>
      <c r="X187" s="33"/>
      <c r="Y187" s="33"/>
      <c r="Z187" s="33"/>
    </row>
    <row r="188" ht="15.75" customHeight="1">
      <c r="A188" s="33"/>
      <c r="B188" s="33"/>
      <c r="C188" s="33"/>
      <c r="D188" s="33"/>
      <c r="E188" s="33"/>
      <c r="F188" s="34"/>
      <c r="G188" s="33"/>
      <c r="H188" s="33"/>
      <c r="I188" s="33"/>
      <c r="J188" s="33"/>
      <c r="K188" s="33"/>
      <c r="L188" s="33"/>
      <c r="M188" s="33"/>
      <c r="N188" s="33"/>
      <c r="O188" s="33"/>
      <c r="P188" s="33"/>
      <c r="Q188" s="33"/>
      <c r="R188" s="33"/>
      <c r="S188" s="33"/>
      <c r="T188" s="33"/>
      <c r="U188" s="33"/>
      <c r="V188" s="33"/>
      <c r="W188" s="33"/>
      <c r="X188" s="33"/>
      <c r="Y188" s="33"/>
      <c r="Z188" s="33"/>
    </row>
    <row r="189" ht="15.75" customHeight="1">
      <c r="A189" s="33"/>
      <c r="B189" s="33"/>
      <c r="C189" s="33"/>
      <c r="D189" s="33"/>
      <c r="E189" s="33"/>
      <c r="F189" s="34"/>
      <c r="G189" s="33"/>
      <c r="H189" s="33"/>
      <c r="I189" s="33"/>
      <c r="J189" s="33"/>
      <c r="K189" s="33"/>
      <c r="L189" s="33"/>
      <c r="M189" s="33"/>
      <c r="N189" s="33"/>
      <c r="O189" s="33"/>
      <c r="P189" s="33"/>
      <c r="Q189" s="33"/>
      <c r="R189" s="33"/>
      <c r="S189" s="33"/>
      <c r="T189" s="33"/>
      <c r="U189" s="33"/>
      <c r="V189" s="33"/>
      <c r="W189" s="33"/>
      <c r="X189" s="33"/>
      <c r="Y189" s="33"/>
      <c r="Z189" s="33"/>
    </row>
    <row r="190" ht="15.75" customHeight="1">
      <c r="A190" s="33"/>
      <c r="B190" s="33"/>
      <c r="C190" s="33"/>
      <c r="D190" s="33"/>
      <c r="E190" s="33"/>
      <c r="F190" s="34"/>
      <c r="G190" s="33"/>
      <c r="H190" s="33"/>
      <c r="I190" s="33"/>
      <c r="J190" s="33"/>
      <c r="K190" s="33"/>
      <c r="L190" s="33"/>
      <c r="M190" s="33"/>
      <c r="N190" s="33"/>
      <c r="O190" s="33"/>
      <c r="P190" s="33"/>
      <c r="Q190" s="33"/>
      <c r="R190" s="33"/>
      <c r="S190" s="33"/>
      <c r="T190" s="33"/>
      <c r="U190" s="33"/>
      <c r="V190" s="33"/>
      <c r="W190" s="33"/>
      <c r="X190" s="33"/>
      <c r="Y190" s="33"/>
      <c r="Z190" s="33"/>
    </row>
    <row r="191" ht="15.75" customHeight="1">
      <c r="A191" s="33"/>
      <c r="B191" s="33"/>
      <c r="C191" s="33"/>
      <c r="D191" s="33"/>
      <c r="E191" s="33"/>
      <c r="F191" s="34"/>
      <c r="G191" s="33"/>
      <c r="H191" s="33"/>
      <c r="I191" s="33"/>
      <c r="J191" s="33"/>
      <c r="K191" s="33"/>
      <c r="L191" s="33"/>
      <c r="M191" s="33"/>
      <c r="N191" s="33"/>
      <c r="O191" s="33"/>
      <c r="P191" s="33"/>
      <c r="Q191" s="33"/>
      <c r="R191" s="33"/>
      <c r="S191" s="33"/>
      <c r="T191" s="33"/>
      <c r="U191" s="33"/>
      <c r="V191" s="33"/>
      <c r="W191" s="33"/>
      <c r="X191" s="33"/>
      <c r="Y191" s="33"/>
      <c r="Z191" s="33"/>
    </row>
    <row r="192" ht="15.75" customHeight="1">
      <c r="A192" s="33"/>
      <c r="B192" s="33"/>
      <c r="C192" s="33"/>
      <c r="D192" s="33"/>
      <c r="E192" s="33"/>
      <c r="F192" s="34"/>
      <c r="G192" s="33"/>
      <c r="H192" s="33"/>
      <c r="I192" s="33"/>
      <c r="J192" s="33"/>
      <c r="K192" s="33"/>
      <c r="L192" s="33"/>
      <c r="M192" s="33"/>
      <c r="N192" s="33"/>
      <c r="O192" s="33"/>
      <c r="P192" s="33"/>
      <c r="Q192" s="33"/>
      <c r="R192" s="33"/>
      <c r="S192" s="33"/>
      <c r="T192" s="33"/>
      <c r="U192" s="33"/>
      <c r="V192" s="33"/>
      <c r="W192" s="33"/>
      <c r="X192" s="33"/>
      <c r="Y192" s="33"/>
      <c r="Z192" s="33"/>
    </row>
    <row r="193" ht="15.75" customHeight="1">
      <c r="A193" s="33"/>
      <c r="B193" s="33"/>
      <c r="C193" s="33"/>
      <c r="D193" s="33"/>
      <c r="E193" s="33"/>
      <c r="F193" s="34"/>
      <c r="G193" s="33"/>
      <c r="H193" s="33"/>
      <c r="I193" s="33"/>
      <c r="J193" s="33"/>
      <c r="K193" s="33"/>
      <c r="L193" s="33"/>
      <c r="M193" s="33"/>
      <c r="N193" s="33"/>
      <c r="O193" s="33"/>
      <c r="P193" s="33"/>
      <c r="Q193" s="33"/>
      <c r="R193" s="33"/>
      <c r="S193" s="33"/>
      <c r="T193" s="33"/>
      <c r="U193" s="33"/>
      <c r="V193" s="33"/>
      <c r="W193" s="33"/>
      <c r="X193" s="33"/>
      <c r="Y193" s="33"/>
      <c r="Z193" s="33"/>
    </row>
    <row r="194" ht="15.75" customHeight="1">
      <c r="A194" s="33"/>
      <c r="B194" s="33"/>
      <c r="C194" s="33"/>
      <c r="D194" s="33"/>
      <c r="E194" s="33"/>
      <c r="F194" s="34"/>
      <c r="G194" s="33"/>
      <c r="H194" s="33"/>
      <c r="I194" s="33"/>
      <c r="J194" s="33"/>
      <c r="K194" s="33"/>
      <c r="L194" s="33"/>
      <c r="M194" s="33"/>
      <c r="N194" s="33"/>
      <c r="O194" s="33"/>
      <c r="P194" s="33"/>
      <c r="Q194" s="33"/>
      <c r="R194" s="33"/>
      <c r="S194" s="33"/>
      <c r="T194" s="33"/>
      <c r="U194" s="33"/>
      <c r="V194" s="33"/>
      <c r="W194" s="33"/>
      <c r="X194" s="33"/>
      <c r="Y194" s="33"/>
      <c r="Z194" s="33"/>
    </row>
    <row r="195" ht="15.75" customHeight="1">
      <c r="A195" s="33"/>
      <c r="B195" s="33"/>
      <c r="C195" s="33"/>
      <c r="D195" s="33"/>
      <c r="E195" s="33"/>
      <c r="F195" s="34"/>
      <c r="G195" s="33"/>
      <c r="H195" s="33"/>
      <c r="I195" s="33"/>
      <c r="J195" s="33"/>
      <c r="K195" s="33"/>
      <c r="L195" s="33"/>
      <c r="M195" s="33"/>
      <c r="N195" s="33"/>
      <c r="O195" s="33"/>
      <c r="P195" s="33"/>
      <c r="Q195" s="33"/>
      <c r="R195" s="33"/>
      <c r="S195" s="33"/>
      <c r="T195" s="33"/>
      <c r="U195" s="33"/>
      <c r="V195" s="33"/>
      <c r="W195" s="33"/>
      <c r="X195" s="33"/>
      <c r="Y195" s="33"/>
      <c r="Z195" s="33"/>
    </row>
    <row r="196" ht="15.75" customHeight="1">
      <c r="A196" s="33"/>
      <c r="B196" s="33"/>
      <c r="C196" s="33"/>
      <c r="D196" s="33"/>
      <c r="E196" s="33"/>
      <c r="F196" s="34"/>
      <c r="G196" s="33"/>
      <c r="H196" s="33"/>
      <c r="I196" s="33"/>
      <c r="J196" s="33"/>
      <c r="K196" s="33"/>
      <c r="L196" s="33"/>
      <c r="M196" s="33"/>
      <c r="N196" s="33"/>
      <c r="O196" s="33"/>
      <c r="P196" s="33"/>
      <c r="Q196" s="33"/>
      <c r="R196" s="33"/>
      <c r="S196" s="33"/>
      <c r="T196" s="33"/>
      <c r="U196" s="33"/>
      <c r="V196" s="33"/>
      <c r="W196" s="33"/>
      <c r="X196" s="33"/>
      <c r="Y196" s="33"/>
      <c r="Z196" s="33"/>
    </row>
    <row r="197" ht="15.75" customHeight="1">
      <c r="A197" s="33"/>
      <c r="B197" s="33"/>
      <c r="C197" s="33"/>
      <c r="D197" s="33"/>
      <c r="E197" s="33"/>
      <c r="F197" s="34"/>
      <c r="G197" s="33"/>
      <c r="H197" s="33"/>
      <c r="I197" s="33"/>
      <c r="J197" s="33"/>
      <c r="K197" s="33"/>
      <c r="L197" s="33"/>
      <c r="M197" s="33"/>
      <c r="N197" s="33"/>
      <c r="O197" s="33"/>
      <c r="P197" s="33"/>
      <c r="Q197" s="33"/>
      <c r="R197" s="33"/>
      <c r="S197" s="33"/>
      <c r="T197" s="33"/>
      <c r="U197" s="33"/>
      <c r="V197" s="33"/>
      <c r="W197" s="33"/>
      <c r="X197" s="33"/>
      <c r="Y197" s="33"/>
      <c r="Z197" s="33"/>
    </row>
    <row r="198" ht="15.75" customHeight="1">
      <c r="A198" s="33"/>
      <c r="B198" s="33"/>
      <c r="C198" s="33"/>
      <c r="D198" s="33"/>
      <c r="E198" s="33"/>
      <c r="F198" s="34"/>
      <c r="G198" s="33"/>
      <c r="H198" s="33"/>
      <c r="I198" s="33"/>
      <c r="J198" s="33"/>
      <c r="K198" s="33"/>
      <c r="L198" s="33"/>
      <c r="M198" s="33"/>
      <c r="N198" s="33"/>
      <c r="O198" s="33"/>
      <c r="P198" s="33"/>
      <c r="Q198" s="33"/>
      <c r="R198" s="33"/>
      <c r="S198" s="33"/>
      <c r="T198" s="33"/>
      <c r="U198" s="33"/>
      <c r="V198" s="33"/>
      <c r="W198" s="33"/>
      <c r="X198" s="33"/>
      <c r="Y198" s="33"/>
      <c r="Z198" s="33"/>
    </row>
    <row r="199" ht="15.75" customHeight="1">
      <c r="A199" s="33"/>
      <c r="B199" s="33"/>
      <c r="C199" s="33"/>
      <c r="D199" s="33"/>
      <c r="E199" s="33"/>
      <c r="F199" s="34"/>
      <c r="G199" s="33"/>
      <c r="H199" s="33"/>
      <c r="I199" s="33"/>
      <c r="J199" s="33"/>
      <c r="K199" s="33"/>
      <c r="L199" s="33"/>
      <c r="M199" s="33"/>
      <c r="N199" s="33"/>
      <c r="O199" s="33"/>
      <c r="P199" s="33"/>
      <c r="Q199" s="33"/>
      <c r="R199" s="33"/>
      <c r="S199" s="33"/>
      <c r="T199" s="33"/>
      <c r="U199" s="33"/>
      <c r="V199" s="33"/>
      <c r="W199" s="33"/>
      <c r="X199" s="33"/>
      <c r="Y199" s="33"/>
      <c r="Z199" s="33"/>
    </row>
    <row r="200" ht="15.75" customHeight="1">
      <c r="A200" s="33"/>
      <c r="B200" s="33"/>
      <c r="C200" s="33"/>
      <c r="D200" s="33"/>
      <c r="E200" s="33"/>
      <c r="F200" s="34"/>
      <c r="G200" s="33"/>
      <c r="H200" s="33"/>
      <c r="I200" s="33"/>
      <c r="J200" s="33"/>
      <c r="K200" s="33"/>
      <c r="L200" s="33"/>
      <c r="M200" s="33"/>
      <c r="N200" s="33"/>
      <c r="O200" s="33"/>
      <c r="P200" s="33"/>
      <c r="Q200" s="33"/>
      <c r="R200" s="33"/>
      <c r="S200" s="33"/>
      <c r="T200" s="33"/>
      <c r="U200" s="33"/>
      <c r="V200" s="33"/>
      <c r="W200" s="33"/>
      <c r="X200" s="33"/>
      <c r="Y200" s="33"/>
      <c r="Z200" s="33"/>
    </row>
    <row r="201" ht="15.75" customHeight="1">
      <c r="A201" s="33"/>
      <c r="B201" s="33"/>
      <c r="C201" s="33"/>
      <c r="D201" s="33"/>
      <c r="E201" s="33"/>
      <c r="F201" s="34"/>
      <c r="G201" s="33"/>
      <c r="H201" s="33"/>
      <c r="I201" s="33"/>
      <c r="J201" s="33"/>
      <c r="K201" s="33"/>
      <c r="L201" s="33"/>
      <c r="M201" s="33"/>
      <c r="N201" s="33"/>
      <c r="O201" s="33"/>
      <c r="P201" s="33"/>
      <c r="Q201" s="33"/>
      <c r="R201" s="33"/>
      <c r="S201" s="33"/>
      <c r="T201" s="33"/>
      <c r="U201" s="33"/>
      <c r="V201" s="33"/>
      <c r="W201" s="33"/>
      <c r="X201" s="33"/>
      <c r="Y201" s="33"/>
      <c r="Z201" s="33"/>
    </row>
    <row r="202" ht="15.75" customHeight="1">
      <c r="A202" s="33"/>
      <c r="B202" s="33"/>
      <c r="C202" s="33"/>
      <c r="D202" s="33"/>
      <c r="E202" s="33"/>
      <c r="F202" s="34"/>
      <c r="G202" s="33"/>
      <c r="H202" s="33"/>
      <c r="I202" s="33"/>
      <c r="J202" s="33"/>
      <c r="K202" s="33"/>
      <c r="L202" s="33"/>
      <c r="M202" s="33"/>
      <c r="N202" s="33"/>
      <c r="O202" s="33"/>
      <c r="P202" s="33"/>
      <c r="Q202" s="33"/>
      <c r="R202" s="33"/>
      <c r="S202" s="33"/>
      <c r="T202" s="33"/>
      <c r="U202" s="33"/>
      <c r="V202" s="33"/>
      <c r="W202" s="33"/>
      <c r="X202" s="33"/>
      <c r="Y202" s="33"/>
      <c r="Z202" s="33"/>
    </row>
    <row r="203" ht="15.75" customHeight="1">
      <c r="A203" s="33"/>
      <c r="B203" s="33"/>
      <c r="C203" s="33"/>
      <c r="D203" s="33"/>
      <c r="E203" s="33"/>
      <c r="F203" s="34"/>
      <c r="G203" s="33"/>
      <c r="H203" s="33"/>
      <c r="I203" s="33"/>
      <c r="J203" s="33"/>
      <c r="K203" s="33"/>
      <c r="L203" s="33"/>
      <c r="M203" s="33"/>
      <c r="N203" s="33"/>
      <c r="O203" s="33"/>
      <c r="P203" s="33"/>
      <c r="Q203" s="33"/>
      <c r="R203" s="33"/>
      <c r="S203" s="33"/>
      <c r="T203" s="33"/>
      <c r="U203" s="33"/>
      <c r="V203" s="33"/>
      <c r="W203" s="33"/>
      <c r="X203" s="33"/>
      <c r="Y203" s="33"/>
      <c r="Z203" s="33"/>
    </row>
    <row r="204" ht="15.75" customHeight="1">
      <c r="A204" s="33"/>
      <c r="B204" s="33"/>
      <c r="C204" s="33"/>
      <c r="D204" s="33"/>
      <c r="E204" s="33"/>
      <c r="F204" s="34"/>
      <c r="G204" s="33"/>
      <c r="H204" s="33"/>
      <c r="I204" s="33"/>
      <c r="J204" s="33"/>
      <c r="K204" s="33"/>
      <c r="L204" s="33"/>
      <c r="M204" s="33"/>
      <c r="N204" s="33"/>
      <c r="O204" s="33"/>
      <c r="P204" s="33"/>
      <c r="Q204" s="33"/>
      <c r="R204" s="33"/>
      <c r="S204" s="33"/>
      <c r="T204" s="33"/>
      <c r="U204" s="33"/>
      <c r="V204" s="33"/>
      <c r="W204" s="33"/>
      <c r="X204" s="33"/>
      <c r="Y204" s="33"/>
      <c r="Z204" s="33"/>
    </row>
    <row r="205" ht="15.75" customHeight="1">
      <c r="A205" s="33"/>
      <c r="B205" s="33"/>
      <c r="C205" s="33"/>
      <c r="D205" s="33"/>
      <c r="E205" s="33"/>
      <c r="F205" s="34"/>
      <c r="G205" s="33"/>
      <c r="H205" s="33"/>
      <c r="I205" s="33"/>
      <c r="J205" s="33"/>
      <c r="K205" s="33"/>
      <c r="L205" s="33"/>
      <c r="M205" s="33"/>
      <c r="N205" s="33"/>
      <c r="O205" s="33"/>
      <c r="P205" s="33"/>
      <c r="Q205" s="33"/>
      <c r="R205" s="33"/>
      <c r="S205" s="33"/>
      <c r="T205" s="33"/>
      <c r="U205" s="33"/>
      <c r="V205" s="33"/>
      <c r="W205" s="33"/>
      <c r="X205" s="33"/>
      <c r="Y205" s="33"/>
      <c r="Z205" s="33"/>
    </row>
    <row r="206" ht="15.75" customHeight="1">
      <c r="A206" s="33"/>
      <c r="B206" s="33"/>
      <c r="C206" s="33"/>
      <c r="D206" s="33"/>
      <c r="E206" s="33"/>
      <c r="F206" s="34"/>
      <c r="G206" s="33"/>
      <c r="H206" s="33"/>
      <c r="I206" s="33"/>
      <c r="J206" s="33"/>
      <c r="K206" s="33"/>
      <c r="L206" s="33"/>
      <c r="M206" s="33"/>
      <c r="N206" s="33"/>
      <c r="O206" s="33"/>
      <c r="P206" s="33"/>
      <c r="Q206" s="33"/>
      <c r="R206" s="33"/>
      <c r="S206" s="33"/>
      <c r="T206" s="33"/>
      <c r="U206" s="33"/>
      <c r="V206" s="33"/>
      <c r="W206" s="33"/>
      <c r="X206" s="33"/>
      <c r="Y206" s="33"/>
      <c r="Z206" s="33"/>
    </row>
    <row r="207" ht="15.75" customHeight="1">
      <c r="A207" s="33"/>
      <c r="B207" s="33"/>
      <c r="C207" s="33"/>
      <c r="D207" s="33"/>
      <c r="E207" s="33"/>
      <c r="F207" s="34"/>
      <c r="G207" s="33"/>
      <c r="H207" s="33"/>
      <c r="I207" s="33"/>
      <c r="J207" s="33"/>
      <c r="K207" s="33"/>
      <c r="L207" s="33"/>
      <c r="M207" s="33"/>
      <c r="N207" s="33"/>
      <c r="O207" s="33"/>
      <c r="P207" s="33"/>
      <c r="Q207" s="33"/>
      <c r="R207" s="33"/>
      <c r="S207" s="33"/>
      <c r="T207" s="33"/>
      <c r="U207" s="33"/>
      <c r="V207" s="33"/>
      <c r="W207" s="33"/>
      <c r="X207" s="33"/>
      <c r="Y207" s="33"/>
      <c r="Z207" s="33"/>
    </row>
    <row r="208" ht="15.75" customHeight="1">
      <c r="A208" s="33"/>
      <c r="B208" s="33"/>
      <c r="C208" s="33"/>
      <c r="D208" s="33"/>
      <c r="E208" s="33"/>
      <c r="F208" s="34"/>
      <c r="G208" s="33"/>
      <c r="H208" s="33"/>
      <c r="I208" s="33"/>
      <c r="J208" s="33"/>
      <c r="K208" s="33"/>
      <c r="L208" s="33"/>
      <c r="M208" s="33"/>
      <c r="N208" s="33"/>
      <c r="O208" s="33"/>
      <c r="P208" s="33"/>
      <c r="Q208" s="33"/>
      <c r="R208" s="33"/>
      <c r="S208" s="33"/>
      <c r="T208" s="33"/>
      <c r="U208" s="33"/>
      <c r="V208" s="33"/>
      <c r="W208" s="33"/>
      <c r="X208" s="33"/>
      <c r="Y208" s="33"/>
      <c r="Z208" s="33"/>
    </row>
    <row r="209" ht="15.75" customHeight="1">
      <c r="A209" s="33"/>
      <c r="B209" s="33"/>
      <c r="C209" s="33"/>
      <c r="D209" s="33"/>
      <c r="E209" s="33"/>
      <c r="F209" s="34"/>
      <c r="G209" s="33"/>
      <c r="H209" s="33"/>
      <c r="I209" s="33"/>
      <c r="J209" s="33"/>
      <c r="K209" s="33"/>
      <c r="L209" s="33"/>
      <c r="M209" s="33"/>
      <c r="N209" s="33"/>
      <c r="O209" s="33"/>
      <c r="P209" s="33"/>
      <c r="Q209" s="33"/>
      <c r="R209" s="33"/>
      <c r="S209" s="33"/>
      <c r="T209" s="33"/>
      <c r="U209" s="33"/>
      <c r="V209" s="33"/>
      <c r="W209" s="33"/>
      <c r="X209" s="33"/>
      <c r="Y209" s="33"/>
      <c r="Z209" s="33"/>
    </row>
    <row r="210" ht="15.75" customHeight="1">
      <c r="A210" s="33"/>
      <c r="B210" s="33"/>
      <c r="C210" s="33"/>
      <c r="D210" s="33"/>
      <c r="E210" s="33"/>
      <c r="F210" s="34"/>
      <c r="G210" s="33"/>
      <c r="H210" s="33"/>
      <c r="I210" s="33"/>
      <c r="J210" s="33"/>
      <c r="K210" s="33"/>
      <c r="L210" s="33"/>
      <c r="M210" s="33"/>
      <c r="N210" s="33"/>
      <c r="O210" s="33"/>
      <c r="P210" s="33"/>
      <c r="Q210" s="33"/>
      <c r="R210" s="33"/>
      <c r="S210" s="33"/>
      <c r="T210" s="33"/>
      <c r="U210" s="33"/>
      <c r="V210" s="33"/>
      <c r="W210" s="33"/>
      <c r="X210" s="33"/>
      <c r="Y210" s="33"/>
      <c r="Z210" s="33"/>
    </row>
    <row r="211" ht="15.75" customHeight="1">
      <c r="A211" s="33"/>
      <c r="B211" s="33"/>
      <c r="C211" s="33"/>
      <c r="D211" s="33"/>
      <c r="E211" s="33"/>
      <c r="F211" s="34"/>
      <c r="G211" s="33"/>
      <c r="H211" s="33"/>
      <c r="I211" s="33"/>
      <c r="J211" s="33"/>
      <c r="K211" s="33"/>
      <c r="L211" s="33"/>
      <c r="M211" s="33"/>
      <c r="N211" s="33"/>
      <c r="O211" s="33"/>
      <c r="P211" s="33"/>
      <c r="Q211" s="33"/>
      <c r="R211" s="33"/>
      <c r="S211" s="33"/>
      <c r="T211" s="33"/>
      <c r="U211" s="33"/>
      <c r="V211" s="33"/>
      <c r="W211" s="33"/>
      <c r="X211" s="33"/>
      <c r="Y211" s="33"/>
      <c r="Z211" s="33"/>
    </row>
    <row r="212" ht="15.75" customHeight="1">
      <c r="A212" s="33"/>
      <c r="B212" s="33"/>
      <c r="C212" s="33"/>
      <c r="D212" s="33"/>
      <c r="E212" s="33"/>
      <c r="F212" s="34"/>
      <c r="G212" s="33"/>
      <c r="H212" s="33"/>
      <c r="I212" s="33"/>
      <c r="J212" s="33"/>
      <c r="K212" s="33"/>
      <c r="L212" s="33"/>
      <c r="M212" s="33"/>
      <c r="N212" s="33"/>
      <c r="O212" s="33"/>
      <c r="P212" s="33"/>
      <c r="Q212" s="33"/>
      <c r="R212" s="33"/>
      <c r="S212" s="33"/>
      <c r="T212" s="33"/>
      <c r="U212" s="33"/>
      <c r="V212" s="33"/>
      <c r="W212" s="33"/>
      <c r="X212" s="33"/>
      <c r="Y212" s="33"/>
      <c r="Z212" s="33"/>
    </row>
    <row r="213" ht="15.75" customHeight="1">
      <c r="A213" s="33"/>
      <c r="B213" s="33"/>
      <c r="C213" s="33"/>
      <c r="D213" s="33"/>
      <c r="E213" s="33"/>
      <c r="F213" s="34"/>
      <c r="G213" s="33"/>
      <c r="H213" s="33"/>
      <c r="I213" s="33"/>
      <c r="J213" s="33"/>
      <c r="K213" s="33"/>
      <c r="L213" s="33"/>
      <c r="M213" s="33"/>
      <c r="N213" s="33"/>
      <c r="O213" s="33"/>
      <c r="P213" s="33"/>
      <c r="Q213" s="33"/>
      <c r="R213" s="33"/>
      <c r="S213" s="33"/>
      <c r="T213" s="33"/>
      <c r="U213" s="33"/>
      <c r="V213" s="33"/>
      <c r="W213" s="33"/>
      <c r="X213" s="33"/>
      <c r="Y213" s="33"/>
      <c r="Z213" s="33"/>
    </row>
    <row r="214" ht="15.75" customHeight="1">
      <c r="A214" s="33"/>
      <c r="B214" s="33"/>
      <c r="C214" s="33"/>
      <c r="D214" s="33"/>
      <c r="E214" s="33"/>
      <c r="F214" s="34"/>
      <c r="G214" s="33"/>
      <c r="H214" s="33"/>
      <c r="I214" s="33"/>
      <c r="J214" s="33"/>
      <c r="K214" s="33"/>
      <c r="L214" s="33"/>
      <c r="M214" s="33"/>
      <c r="N214" s="33"/>
      <c r="O214" s="33"/>
      <c r="P214" s="33"/>
      <c r="Q214" s="33"/>
      <c r="R214" s="33"/>
      <c r="S214" s="33"/>
      <c r="T214" s="33"/>
      <c r="U214" s="33"/>
      <c r="V214" s="33"/>
      <c r="W214" s="33"/>
      <c r="X214" s="33"/>
      <c r="Y214" s="33"/>
      <c r="Z214" s="33"/>
    </row>
    <row r="215" ht="15.75" customHeight="1">
      <c r="A215" s="33"/>
      <c r="B215" s="33"/>
      <c r="C215" s="33"/>
      <c r="D215" s="33"/>
      <c r="E215" s="33"/>
      <c r="F215" s="34"/>
      <c r="G215" s="33"/>
      <c r="H215" s="33"/>
      <c r="I215" s="33"/>
      <c r="J215" s="33"/>
      <c r="K215" s="33"/>
      <c r="L215" s="33"/>
      <c r="M215" s="33"/>
      <c r="N215" s="33"/>
      <c r="O215" s="33"/>
      <c r="P215" s="33"/>
      <c r="Q215" s="33"/>
      <c r="R215" s="33"/>
      <c r="S215" s="33"/>
      <c r="T215" s="33"/>
      <c r="U215" s="33"/>
      <c r="V215" s="33"/>
      <c r="W215" s="33"/>
      <c r="X215" s="33"/>
      <c r="Y215" s="33"/>
      <c r="Z215" s="33"/>
    </row>
    <row r="216" ht="15.75" customHeight="1">
      <c r="A216" s="33"/>
      <c r="B216" s="33"/>
      <c r="C216" s="33"/>
      <c r="D216" s="33"/>
      <c r="E216" s="33"/>
      <c r="F216" s="34"/>
      <c r="G216" s="33"/>
      <c r="H216" s="33"/>
      <c r="I216" s="33"/>
      <c r="J216" s="33"/>
      <c r="K216" s="33"/>
      <c r="L216" s="33"/>
      <c r="M216" s="33"/>
      <c r="N216" s="33"/>
      <c r="O216" s="33"/>
      <c r="P216" s="33"/>
      <c r="Q216" s="33"/>
      <c r="R216" s="33"/>
      <c r="S216" s="33"/>
      <c r="T216" s="33"/>
      <c r="U216" s="33"/>
      <c r="V216" s="33"/>
      <c r="W216" s="33"/>
      <c r="X216" s="33"/>
      <c r="Y216" s="33"/>
      <c r="Z216" s="33"/>
    </row>
    <row r="217" ht="15.75" customHeight="1">
      <c r="A217" s="33"/>
      <c r="B217" s="33"/>
      <c r="C217" s="33"/>
      <c r="D217" s="33"/>
      <c r="E217" s="33"/>
      <c r="F217" s="34"/>
      <c r="G217" s="33"/>
      <c r="H217" s="33"/>
      <c r="I217" s="33"/>
      <c r="J217" s="33"/>
      <c r="K217" s="33"/>
      <c r="L217" s="33"/>
      <c r="M217" s="33"/>
      <c r="N217" s="33"/>
      <c r="O217" s="33"/>
      <c r="P217" s="33"/>
      <c r="Q217" s="33"/>
      <c r="R217" s="33"/>
      <c r="S217" s="33"/>
      <c r="T217" s="33"/>
      <c r="U217" s="33"/>
      <c r="V217" s="33"/>
      <c r="W217" s="33"/>
      <c r="X217" s="33"/>
      <c r="Y217" s="33"/>
      <c r="Z217" s="33"/>
    </row>
    <row r="218" ht="15.75" customHeight="1">
      <c r="A218" s="33"/>
      <c r="B218" s="33"/>
      <c r="C218" s="33"/>
      <c r="D218" s="33"/>
      <c r="E218" s="33"/>
      <c r="F218" s="34"/>
      <c r="G218" s="33"/>
      <c r="H218" s="33"/>
      <c r="I218" s="33"/>
      <c r="J218" s="33"/>
      <c r="K218" s="33"/>
      <c r="L218" s="33"/>
      <c r="M218" s="33"/>
      <c r="N218" s="33"/>
      <c r="O218" s="33"/>
      <c r="P218" s="33"/>
      <c r="Q218" s="33"/>
      <c r="R218" s="33"/>
      <c r="S218" s="33"/>
      <c r="T218" s="33"/>
      <c r="U218" s="33"/>
      <c r="V218" s="33"/>
      <c r="W218" s="33"/>
      <c r="X218" s="33"/>
      <c r="Y218" s="33"/>
      <c r="Z218" s="33"/>
    </row>
    <row r="219" ht="15.75" customHeight="1">
      <c r="A219" s="33"/>
      <c r="B219" s="33"/>
      <c r="C219" s="33"/>
      <c r="D219" s="33"/>
      <c r="E219" s="33"/>
      <c r="F219" s="34"/>
      <c r="G219" s="33"/>
      <c r="H219" s="33"/>
      <c r="I219" s="33"/>
      <c r="J219" s="33"/>
      <c r="K219" s="33"/>
      <c r="L219" s="33"/>
      <c r="M219" s="33"/>
      <c r="N219" s="33"/>
      <c r="O219" s="33"/>
      <c r="P219" s="33"/>
      <c r="Q219" s="33"/>
      <c r="R219" s="33"/>
      <c r="S219" s="33"/>
      <c r="T219" s="33"/>
      <c r="U219" s="33"/>
      <c r="V219" s="33"/>
      <c r="W219" s="33"/>
      <c r="X219" s="33"/>
      <c r="Y219" s="33"/>
      <c r="Z219" s="33"/>
    </row>
    <row r="220" ht="15.75" customHeight="1">
      <c r="A220" s="33"/>
      <c r="B220" s="33"/>
      <c r="C220" s="33"/>
      <c r="D220" s="33"/>
      <c r="E220" s="33"/>
      <c r="F220" s="34"/>
      <c r="G220" s="33"/>
      <c r="H220" s="33"/>
      <c r="I220" s="33"/>
      <c r="J220" s="33"/>
      <c r="K220" s="33"/>
      <c r="L220" s="33"/>
      <c r="M220" s="33"/>
      <c r="N220" s="33"/>
      <c r="O220" s="33"/>
      <c r="P220" s="33"/>
      <c r="Q220" s="33"/>
      <c r="R220" s="33"/>
      <c r="S220" s="33"/>
      <c r="T220" s="33"/>
      <c r="U220" s="33"/>
      <c r="V220" s="33"/>
      <c r="W220" s="33"/>
      <c r="X220" s="33"/>
      <c r="Y220" s="33"/>
      <c r="Z220" s="33"/>
    </row>
    <row r="221" ht="15.75" customHeight="1">
      <c r="A221" s="33"/>
      <c r="B221" s="33"/>
      <c r="C221" s="33"/>
      <c r="D221" s="33"/>
      <c r="E221" s="33"/>
      <c r="F221" s="34"/>
      <c r="G221" s="33"/>
      <c r="H221" s="33"/>
      <c r="I221" s="33"/>
      <c r="J221" s="33"/>
      <c r="K221" s="33"/>
      <c r="L221" s="33"/>
      <c r="M221" s="33"/>
      <c r="N221" s="33"/>
      <c r="O221" s="33"/>
      <c r="P221" s="33"/>
      <c r="Q221" s="33"/>
      <c r="R221" s="33"/>
      <c r="S221" s="33"/>
      <c r="T221" s="33"/>
      <c r="U221" s="33"/>
      <c r="V221" s="33"/>
      <c r="W221" s="33"/>
      <c r="X221" s="33"/>
      <c r="Y221" s="33"/>
      <c r="Z221" s="33"/>
    </row>
    <row r="222" ht="15.75" customHeight="1">
      <c r="A222" s="33"/>
      <c r="B222" s="33"/>
      <c r="C222" s="33"/>
      <c r="D222" s="33"/>
      <c r="E222" s="33"/>
      <c r="F222" s="34"/>
      <c r="G222" s="33"/>
      <c r="H222" s="33"/>
      <c r="I222" s="33"/>
      <c r="J222" s="33"/>
      <c r="K222" s="33"/>
      <c r="L222" s="33"/>
      <c r="M222" s="33"/>
      <c r="N222" s="33"/>
      <c r="O222" s="33"/>
      <c r="P222" s="33"/>
      <c r="Q222" s="33"/>
      <c r="R222" s="33"/>
      <c r="S222" s="33"/>
      <c r="T222" s="33"/>
      <c r="U222" s="33"/>
      <c r="V222" s="33"/>
      <c r="W222" s="33"/>
      <c r="X222" s="33"/>
      <c r="Y222" s="33"/>
      <c r="Z222" s="33"/>
    </row>
    <row r="223" ht="15.75" customHeight="1">
      <c r="A223" s="33"/>
      <c r="B223" s="33"/>
      <c r="C223" s="33"/>
      <c r="D223" s="33"/>
      <c r="E223" s="33"/>
      <c r="F223" s="34"/>
      <c r="G223" s="33"/>
      <c r="H223" s="33"/>
      <c r="I223" s="33"/>
      <c r="J223" s="33"/>
      <c r="K223" s="33"/>
      <c r="L223" s="33"/>
      <c r="M223" s="33"/>
      <c r="N223" s="33"/>
      <c r="O223" s="33"/>
      <c r="P223" s="33"/>
      <c r="Q223" s="33"/>
      <c r="R223" s="33"/>
      <c r="S223" s="33"/>
      <c r="T223" s="33"/>
      <c r="U223" s="33"/>
      <c r="V223" s="33"/>
      <c r="W223" s="33"/>
      <c r="X223" s="33"/>
      <c r="Y223" s="33"/>
      <c r="Z223" s="33"/>
    </row>
    <row r="224" ht="15.75" customHeight="1">
      <c r="A224" s="33"/>
      <c r="B224" s="33"/>
      <c r="C224" s="33"/>
      <c r="D224" s="33"/>
      <c r="E224" s="33"/>
      <c r="F224" s="34"/>
      <c r="G224" s="33"/>
      <c r="H224" s="33"/>
      <c r="I224" s="33"/>
      <c r="J224" s="33"/>
      <c r="K224" s="33"/>
      <c r="L224" s="33"/>
      <c r="M224" s="33"/>
      <c r="N224" s="33"/>
      <c r="O224" s="33"/>
      <c r="P224" s="33"/>
      <c r="Q224" s="33"/>
      <c r="R224" s="33"/>
      <c r="S224" s="33"/>
      <c r="T224" s="33"/>
      <c r="U224" s="33"/>
      <c r="V224" s="33"/>
      <c r="W224" s="33"/>
      <c r="X224" s="33"/>
      <c r="Y224" s="33"/>
      <c r="Z224" s="33"/>
    </row>
    <row r="225" ht="15.75" customHeight="1">
      <c r="A225" s="33"/>
      <c r="B225" s="33"/>
      <c r="C225" s="33"/>
      <c r="D225" s="33"/>
      <c r="E225" s="33"/>
      <c r="F225" s="34"/>
      <c r="G225" s="33"/>
      <c r="H225" s="33"/>
      <c r="I225" s="33"/>
      <c r="J225" s="33"/>
      <c r="K225" s="33"/>
      <c r="L225" s="33"/>
      <c r="M225" s="33"/>
      <c r="N225" s="33"/>
      <c r="O225" s="33"/>
      <c r="P225" s="33"/>
      <c r="Q225" s="33"/>
      <c r="R225" s="33"/>
      <c r="S225" s="33"/>
      <c r="T225" s="33"/>
      <c r="U225" s="33"/>
      <c r="V225" s="33"/>
      <c r="W225" s="33"/>
      <c r="X225" s="33"/>
      <c r="Y225" s="33"/>
      <c r="Z225" s="33"/>
    </row>
    <row r="226" ht="15.75" customHeight="1">
      <c r="A226" s="33"/>
      <c r="B226" s="33"/>
      <c r="C226" s="33"/>
      <c r="D226" s="33"/>
      <c r="E226" s="33"/>
      <c r="F226" s="34"/>
      <c r="G226" s="33"/>
      <c r="H226" s="33"/>
      <c r="I226" s="33"/>
      <c r="J226" s="33"/>
      <c r="K226" s="33"/>
      <c r="L226" s="33"/>
      <c r="M226" s="33"/>
      <c r="N226" s="33"/>
      <c r="O226" s="33"/>
      <c r="P226" s="33"/>
      <c r="Q226" s="33"/>
      <c r="R226" s="33"/>
      <c r="S226" s="33"/>
      <c r="T226" s="33"/>
      <c r="U226" s="33"/>
      <c r="V226" s="33"/>
      <c r="W226" s="33"/>
      <c r="X226" s="33"/>
      <c r="Y226" s="33"/>
      <c r="Z226" s="33"/>
    </row>
    <row r="227" ht="15.75" customHeight="1">
      <c r="A227" s="33"/>
      <c r="B227" s="33"/>
      <c r="C227" s="33"/>
      <c r="D227" s="33"/>
      <c r="E227" s="33"/>
      <c r="F227" s="34"/>
      <c r="G227" s="33"/>
      <c r="H227" s="33"/>
      <c r="I227" s="33"/>
      <c r="J227" s="33"/>
      <c r="K227" s="33"/>
      <c r="L227" s="33"/>
      <c r="M227" s="33"/>
      <c r="N227" s="33"/>
      <c r="O227" s="33"/>
      <c r="P227" s="33"/>
      <c r="Q227" s="33"/>
      <c r="R227" s="33"/>
      <c r="S227" s="33"/>
      <c r="T227" s="33"/>
      <c r="U227" s="33"/>
      <c r="V227" s="33"/>
      <c r="W227" s="33"/>
      <c r="X227" s="33"/>
      <c r="Y227" s="33"/>
      <c r="Z227" s="33"/>
    </row>
    <row r="228" ht="15.75" customHeight="1">
      <c r="A228" s="33"/>
      <c r="B228" s="33"/>
      <c r="C228" s="33"/>
      <c r="D228" s="33"/>
      <c r="E228" s="33"/>
      <c r="F228" s="34"/>
      <c r="G228" s="33"/>
      <c r="H228" s="33"/>
      <c r="I228" s="33"/>
      <c r="J228" s="33"/>
      <c r="K228" s="33"/>
      <c r="L228" s="33"/>
      <c r="M228" s="33"/>
      <c r="N228" s="33"/>
      <c r="O228" s="33"/>
      <c r="P228" s="33"/>
      <c r="Q228" s="33"/>
      <c r="R228" s="33"/>
      <c r="S228" s="33"/>
      <c r="T228" s="33"/>
      <c r="U228" s="33"/>
      <c r="V228" s="33"/>
      <c r="W228" s="33"/>
      <c r="X228" s="33"/>
      <c r="Y228" s="33"/>
      <c r="Z228" s="33"/>
    </row>
    <row r="229" ht="15.75" customHeight="1">
      <c r="A229" s="33"/>
      <c r="B229" s="33"/>
      <c r="C229" s="33"/>
      <c r="D229" s="33"/>
      <c r="E229" s="33"/>
      <c r="F229" s="34"/>
      <c r="G229" s="33"/>
      <c r="H229" s="33"/>
      <c r="I229" s="33"/>
      <c r="J229" s="33"/>
      <c r="K229" s="33"/>
      <c r="L229" s="33"/>
      <c r="M229" s="33"/>
      <c r="N229" s="33"/>
      <c r="O229" s="33"/>
      <c r="P229" s="33"/>
      <c r="Q229" s="33"/>
      <c r="R229" s="33"/>
      <c r="S229" s="33"/>
      <c r="T229" s="33"/>
      <c r="U229" s="33"/>
      <c r="V229" s="33"/>
      <c r="W229" s="33"/>
      <c r="X229" s="33"/>
      <c r="Y229" s="33"/>
      <c r="Z229" s="33"/>
    </row>
    <row r="230" ht="15.75" customHeight="1">
      <c r="A230" s="33"/>
      <c r="B230" s="33"/>
      <c r="C230" s="33"/>
      <c r="D230" s="33"/>
      <c r="E230" s="33"/>
      <c r="F230" s="34"/>
      <c r="G230" s="33"/>
      <c r="H230" s="33"/>
      <c r="I230" s="33"/>
      <c r="J230" s="33"/>
      <c r="K230" s="33"/>
      <c r="L230" s="33"/>
      <c r="M230" s="33"/>
      <c r="N230" s="33"/>
      <c r="O230" s="33"/>
      <c r="P230" s="33"/>
      <c r="Q230" s="33"/>
      <c r="R230" s="33"/>
      <c r="S230" s="33"/>
      <c r="T230" s="33"/>
      <c r="U230" s="33"/>
      <c r="V230" s="33"/>
      <c r="W230" s="33"/>
      <c r="X230" s="33"/>
      <c r="Y230" s="33"/>
      <c r="Z230" s="33"/>
    </row>
    <row r="231" ht="15.75" customHeight="1">
      <c r="A231" s="33"/>
      <c r="B231" s="33"/>
      <c r="C231" s="33"/>
      <c r="D231" s="33"/>
      <c r="E231" s="33"/>
      <c r="F231" s="34"/>
      <c r="G231" s="33"/>
      <c r="H231" s="33"/>
      <c r="I231" s="33"/>
      <c r="J231" s="33"/>
      <c r="K231" s="33"/>
      <c r="L231" s="33"/>
      <c r="M231" s="33"/>
      <c r="N231" s="33"/>
      <c r="O231" s="33"/>
      <c r="P231" s="33"/>
      <c r="Q231" s="33"/>
      <c r="R231" s="33"/>
      <c r="S231" s="33"/>
      <c r="T231" s="33"/>
      <c r="U231" s="33"/>
      <c r="V231" s="33"/>
      <c r="W231" s="33"/>
      <c r="X231" s="33"/>
      <c r="Y231" s="33"/>
      <c r="Z231" s="33"/>
    </row>
    <row r="232" ht="15.75" customHeight="1">
      <c r="A232" s="33"/>
      <c r="B232" s="33"/>
      <c r="C232" s="33"/>
      <c r="D232" s="33"/>
      <c r="E232" s="33"/>
      <c r="F232" s="34"/>
      <c r="G232" s="33"/>
      <c r="H232" s="33"/>
      <c r="I232" s="33"/>
      <c r="J232" s="33"/>
      <c r="K232" s="33"/>
      <c r="L232" s="33"/>
      <c r="M232" s="33"/>
      <c r="N232" s="33"/>
      <c r="O232" s="33"/>
      <c r="P232" s="33"/>
      <c r="Q232" s="33"/>
      <c r="R232" s="33"/>
      <c r="S232" s="33"/>
      <c r="T232" s="33"/>
      <c r="U232" s="33"/>
      <c r="V232" s="33"/>
      <c r="W232" s="33"/>
      <c r="X232" s="33"/>
      <c r="Y232" s="33"/>
      <c r="Z232" s="33"/>
    </row>
    <row r="233" ht="15.75" customHeight="1">
      <c r="A233" s="33"/>
      <c r="B233" s="33"/>
      <c r="C233" s="33"/>
      <c r="D233" s="33"/>
      <c r="E233" s="33"/>
      <c r="F233" s="34"/>
      <c r="G233" s="33"/>
      <c r="H233" s="33"/>
      <c r="I233" s="33"/>
      <c r="J233" s="33"/>
      <c r="K233" s="33"/>
      <c r="L233" s="33"/>
      <c r="M233" s="33"/>
      <c r="N233" s="33"/>
      <c r="O233" s="33"/>
      <c r="P233" s="33"/>
      <c r="Q233" s="33"/>
      <c r="R233" s="33"/>
      <c r="S233" s="33"/>
      <c r="T233" s="33"/>
      <c r="U233" s="33"/>
      <c r="V233" s="33"/>
      <c r="W233" s="33"/>
      <c r="X233" s="33"/>
      <c r="Y233" s="33"/>
      <c r="Z233" s="33"/>
    </row>
    <row r="234" ht="15.75" customHeight="1">
      <c r="A234" s="33"/>
      <c r="B234" s="33"/>
      <c r="C234" s="33"/>
      <c r="D234" s="33"/>
      <c r="E234" s="33"/>
      <c r="F234" s="34"/>
      <c r="G234" s="33"/>
      <c r="H234" s="33"/>
      <c r="I234" s="33"/>
      <c r="J234" s="33"/>
      <c r="K234" s="33"/>
      <c r="L234" s="33"/>
      <c r="M234" s="33"/>
      <c r="N234" s="33"/>
      <c r="O234" s="33"/>
      <c r="P234" s="33"/>
      <c r="Q234" s="33"/>
      <c r="R234" s="33"/>
      <c r="S234" s="33"/>
      <c r="T234" s="33"/>
      <c r="U234" s="33"/>
      <c r="V234" s="33"/>
      <c r="W234" s="33"/>
      <c r="X234" s="33"/>
      <c r="Y234" s="33"/>
      <c r="Z234" s="33"/>
    </row>
    <row r="235" ht="15.75" customHeight="1">
      <c r="A235" s="33"/>
      <c r="B235" s="33"/>
      <c r="C235" s="33"/>
      <c r="D235" s="33"/>
      <c r="E235" s="33"/>
      <c r="F235" s="34"/>
      <c r="G235" s="33"/>
      <c r="H235" s="33"/>
      <c r="I235" s="33"/>
      <c r="J235" s="33"/>
      <c r="K235" s="33"/>
      <c r="L235" s="33"/>
      <c r="M235" s="33"/>
      <c r="N235" s="33"/>
      <c r="O235" s="33"/>
      <c r="P235" s="33"/>
      <c r="Q235" s="33"/>
      <c r="R235" s="33"/>
      <c r="S235" s="33"/>
      <c r="T235" s="33"/>
      <c r="U235" s="33"/>
      <c r="V235" s="33"/>
      <c r="W235" s="33"/>
      <c r="X235" s="33"/>
      <c r="Y235" s="33"/>
      <c r="Z235" s="33"/>
    </row>
    <row r="236" ht="15.75" customHeight="1">
      <c r="A236" s="33"/>
      <c r="B236" s="33"/>
      <c r="C236" s="33"/>
      <c r="D236" s="33"/>
      <c r="E236" s="33"/>
      <c r="F236" s="34"/>
      <c r="G236" s="33"/>
      <c r="H236" s="33"/>
      <c r="I236" s="33"/>
      <c r="J236" s="33"/>
      <c r="K236" s="33"/>
      <c r="L236" s="33"/>
      <c r="M236" s="33"/>
      <c r="N236" s="33"/>
      <c r="O236" s="33"/>
      <c r="P236" s="33"/>
      <c r="Q236" s="33"/>
      <c r="R236" s="33"/>
      <c r="S236" s="33"/>
      <c r="T236" s="33"/>
      <c r="U236" s="33"/>
      <c r="V236" s="33"/>
      <c r="W236" s="33"/>
      <c r="X236" s="33"/>
      <c r="Y236" s="33"/>
      <c r="Z236" s="33"/>
    </row>
    <row r="237" ht="15.75" customHeight="1">
      <c r="A237" s="33"/>
      <c r="B237" s="33"/>
      <c r="C237" s="33"/>
      <c r="D237" s="33"/>
      <c r="E237" s="33"/>
      <c r="F237" s="34"/>
      <c r="G237" s="33"/>
      <c r="H237" s="33"/>
      <c r="I237" s="33"/>
      <c r="J237" s="33"/>
      <c r="K237" s="33"/>
      <c r="L237" s="33"/>
      <c r="M237" s="33"/>
      <c r="N237" s="33"/>
      <c r="O237" s="33"/>
      <c r="P237" s="33"/>
      <c r="Q237" s="33"/>
      <c r="R237" s="33"/>
      <c r="S237" s="33"/>
      <c r="T237" s="33"/>
      <c r="U237" s="33"/>
      <c r="V237" s="33"/>
      <c r="W237" s="33"/>
      <c r="X237" s="33"/>
      <c r="Y237" s="33"/>
      <c r="Z237" s="33"/>
    </row>
    <row r="238" ht="15.75" customHeight="1">
      <c r="A238" s="33"/>
      <c r="B238" s="33"/>
      <c r="C238" s="33"/>
      <c r="D238" s="33"/>
      <c r="E238" s="33"/>
      <c r="F238" s="34"/>
      <c r="G238" s="33"/>
      <c r="H238" s="33"/>
      <c r="I238" s="33"/>
      <c r="J238" s="33"/>
      <c r="K238" s="33"/>
      <c r="L238" s="33"/>
      <c r="M238" s="33"/>
      <c r="N238" s="33"/>
      <c r="O238" s="33"/>
      <c r="P238" s="33"/>
      <c r="Q238" s="33"/>
      <c r="R238" s="33"/>
      <c r="S238" s="33"/>
      <c r="T238" s="33"/>
      <c r="U238" s="33"/>
      <c r="V238" s="33"/>
      <c r="W238" s="33"/>
      <c r="X238" s="33"/>
      <c r="Y238" s="33"/>
      <c r="Z238" s="33"/>
    </row>
    <row r="239" ht="15.75" customHeight="1">
      <c r="A239" s="33"/>
      <c r="B239" s="33"/>
      <c r="C239" s="33"/>
      <c r="D239" s="33"/>
      <c r="E239" s="33"/>
      <c r="F239" s="34"/>
      <c r="G239" s="33"/>
      <c r="H239" s="33"/>
      <c r="I239" s="33"/>
      <c r="J239" s="33"/>
      <c r="K239" s="33"/>
      <c r="L239" s="33"/>
      <c r="M239" s="33"/>
      <c r="N239" s="33"/>
      <c r="O239" s="33"/>
      <c r="P239" s="33"/>
      <c r="Q239" s="33"/>
      <c r="R239" s="33"/>
      <c r="S239" s="33"/>
      <c r="T239" s="33"/>
      <c r="U239" s="33"/>
      <c r="V239" s="33"/>
      <c r="W239" s="33"/>
      <c r="X239" s="33"/>
      <c r="Y239" s="33"/>
      <c r="Z239" s="33"/>
    </row>
    <row r="240" ht="15.75" customHeight="1">
      <c r="A240" s="33"/>
      <c r="B240" s="33"/>
      <c r="C240" s="33"/>
      <c r="D240" s="33"/>
      <c r="E240" s="33"/>
      <c r="F240" s="34"/>
      <c r="G240" s="33"/>
      <c r="H240" s="33"/>
      <c r="I240" s="33"/>
      <c r="J240" s="33"/>
      <c r="K240" s="33"/>
      <c r="L240" s="33"/>
      <c r="M240" s="33"/>
      <c r="N240" s="33"/>
      <c r="O240" s="33"/>
      <c r="P240" s="33"/>
      <c r="Q240" s="33"/>
      <c r="R240" s="33"/>
      <c r="S240" s="33"/>
      <c r="T240" s="33"/>
      <c r="U240" s="33"/>
      <c r="V240" s="33"/>
      <c r="W240" s="33"/>
      <c r="X240" s="33"/>
      <c r="Y240" s="33"/>
      <c r="Z240" s="33"/>
    </row>
    <row r="241" ht="15.75" customHeight="1">
      <c r="A241" s="33"/>
      <c r="B241" s="33"/>
      <c r="C241" s="33"/>
      <c r="D241" s="33"/>
      <c r="E241" s="33"/>
      <c r="F241" s="34"/>
      <c r="G241" s="33"/>
      <c r="H241" s="33"/>
      <c r="I241" s="33"/>
      <c r="J241" s="33"/>
      <c r="K241" s="33"/>
      <c r="L241" s="33"/>
      <c r="M241" s="33"/>
      <c r="N241" s="33"/>
      <c r="O241" s="33"/>
      <c r="P241" s="33"/>
      <c r="Q241" s="33"/>
      <c r="R241" s="33"/>
      <c r="S241" s="33"/>
      <c r="T241" s="33"/>
      <c r="U241" s="33"/>
      <c r="V241" s="33"/>
      <c r="W241" s="33"/>
      <c r="X241" s="33"/>
      <c r="Y241" s="33"/>
      <c r="Z241" s="33"/>
    </row>
    <row r="242" ht="15.75" customHeight="1">
      <c r="A242" s="33"/>
      <c r="B242" s="33"/>
      <c r="C242" s="33"/>
      <c r="D242" s="33"/>
      <c r="E242" s="33"/>
      <c r="F242" s="34"/>
      <c r="G242" s="33"/>
      <c r="H242" s="33"/>
      <c r="I242" s="33"/>
      <c r="J242" s="33"/>
      <c r="K242" s="33"/>
      <c r="L242" s="33"/>
      <c r="M242" s="33"/>
      <c r="N242" s="33"/>
      <c r="O242" s="33"/>
      <c r="P242" s="33"/>
      <c r="Q242" s="33"/>
      <c r="R242" s="33"/>
      <c r="S242" s="33"/>
      <c r="T242" s="33"/>
      <c r="U242" s="33"/>
      <c r="V242" s="33"/>
      <c r="W242" s="33"/>
      <c r="X242" s="33"/>
      <c r="Y242" s="33"/>
      <c r="Z242" s="33"/>
    </row>
    <row r="243" ht="15.75" customHeight="1">
      <c r="A243" s="33"/>
      <c r="B243" s="33"/>
      <c r="C243" s="33"/>
      <c r="D243" s="33"/>
      <c r="E243" s="33"/>
      <c r="F243" s="34"/>
      <c r="G243" s="33"/>
      <c r="H243" s="33"/>
      <c r="I243" s="33"/>
      <c r="J243" s="33"/>
      <c r="K243" s="33"/>
      <c r="L243" s="33"/>
      <c r="M243" s="33"/>
      <c r="N243" s="33"/>
      <c r="O243" s="33"/>
      <c r="P243" s="33"/>
      <c r="Q243" s="33"/>
      <c r="R243" s="33"/>
      <c r="S243" s="33"/>
      <c r="T243" s="33"/>
      <c r="U243" s="33"/>
      <c r="V243" s="33"/>
      <c r="W243" s="33"/>
      <c r="X243" s="33"/>
      <c r="Y243" s="33"/>
      <c r="Z243" s="33"/>
    </row>
    <row r="244" ht="15.75" customHeight="1">
      <c r="A244" s="33"/>
      <c r="B244" s="33"/>
      <c r="C244" s="33"/>
      <c r="D244" s="33"/>
      <c r="E244" s="33"/>
      <c r="F244" s="34"/>
      <c r="G244" s="33"/>
      <c r="H244" s="33"/>
      <c r="I244" s="33"/>
      <c r="J244" s="33"/>
      <c r="K244" s="33"/>
      <c r="L244" s="33"/>
      <c r="M244" s="33"/>
      <c r="N244" s="33"/>
      <c r="O244" s="33"/>
      <c r="P244" s="33"/>
      <c r="Q244" s="33"/>
      <c r="R244" s="33"/>
      <c r="S244" s="33"/>
      <c r="T244" s="33"/>
      <c r="U244" s="33"/>
      <c r="V244" s="33"/>
      <c r="W244" s="33"/>
      <c r="X244" s="33"/>
      <c r="Y244" s="33"/>
      <c r="Z244" s="33"/>
    </row>
    <row r="245" ht="15.75" customHeight="1">
      <c r="A245" s="33"/>
      <c r="B245" s="33"/>
      <c r="C245" s="33"/>
      <c r="D245" s="33"/>
      <c r="E245" s="33"/>
      <c r="F245" s="34"/>
      <c r="G245" s="33"/>
      <c r="H245" s="33"/>
      <c r="I245" s="33"/>
      <c r="J245" s="33"/>
      <c r="K245" s="33"/>
      <c r="L245" s="33"/>
      <c r="M245" s="33"/>
      <c r="N245" s="33"/>
      <c r="O245" s="33"/>
      <c r="P245" s="33"/>
      <c r="Q245" s="33"/>
      <c r="R245" s="33"/>
      <c r="S245" s="33"/>
      <c r="T245" s="33"/>
      <c r="U245" s="33"/>
      <c r="V245" s="33"/>
      <c r="W245" s="33"/>
      <c r="X245" s="33"/>
      <c r="Y245" s="33"/>
      <c r="Z245" s="33"/>
    </row>
    <row r="246" ht="15.75" customHeight="1">
      <c r="A246" s="33"/>
      <c r="B246" s="33"/>
      <c r="C246" s="33"/>
      <c r="D246" s="33"/>
      <c r="E246" s="33"/>
      <c r="F246" s="34"/>
      <c r="G246" s="33"/>
      <c r="H246" s="33"/>
      <c r="I246" s="33"/>
      <c r="J246" s="33"/>
      <c r="K246" s="33"/>
      <c r="L246" s="33"/>
      <c r="M246" s="33"/>
      <c r="N246" s="33"/>
      <c r="O246" s="33"/>
      <c r="P246" s="33"/>
      <c r="Q246" s="33"/>
      <c r="R246" s="33"/>
      <c r="S246" s="33"/>
      <c r="T246" s="33"/>
      <c r="U246" s="33"/>
      <c r="V246" s="33"/>
      <c r="W246" s="33"/>
      <c r="X246" s="33"/>
      <c r="Y246" s="33"/>
      <c r="Z246" s="33"/>
    </row>
    <row r="247" ht="15.75" customHeight="1">
      <c r="A247" s="33"/>
      <c r="B247" s="33"/>
      <c r="C247" s="33"/>
      <c r="D247" s="33"/>
      <c r="E247" s="33"/>
      <c r="F247" s="34"/>
      <c r="G247" s="33"/>
      <c r="H247" s="33"/>
      <c r="I247" s="33"/>
      <c r="J247" s="33"/>
      <c r="K247" s="33"/>
      <c r="L247" s="33"/>
      <c r="M247" s="33"/>
      <c r="N247" s="33"/>
      <c r="O247" s="33"/>
      <c r="P247" s="33"/>
      <c r="Q247" s="33"/>
      <c r="R247" s="33"/>
      <c r="S247" s="33"/>
      <c r="T247" s="33"/>
      <c r="U247" s="33"/>
      <c r="V247" s="33"/>
      <c r="W247" s="33"/>
      <c r="X247" s="33"/>
      <c r="Y247" s="33"/>
      <c r="Z247" s="33"/>
    </row>
    <row r="248" ht="15.75" customHeight="1">
      <c r="A248" s="33"/>
      <c r="B248" s="33"/>
      <c r="C248" s="33"/>
      <c r="D248" s="33"/>
      <c r="E248" s="33"/>
      <c r="F248" s="34"/>
      <c r="G248" s="33"/>
      <c r="H248" s="33"/>
      <c r="I248" s="33"/>
      <c r="J248" s="33"/>
      <c r="K248" s="33"/>
      <c r="L248" s="33"/>
      <c r="M248" s="33"/>
      <c r="N248" s="33"/>
      <c r="O248" s="33"/>
      <c r="P248" s="33"/>
      <c r="Q248" s="33"/>
      <c r="R248" s="33"/>
      <c r="S248" s="33"/>
      <c r="T248" s="33"/>
      <c r="U248" s="33"/>
      <c r="V248" s="33"/>
      <c r="W248" s="33"/>
      <c r="X248" s="33"/>
      <c r="Y248" s="33"/>
      <c r="Z248" s="33"/>
    </row>
    <row r="249" ht="15.75" customHeight="1">
      <c r="A249" s="33"/>
      <c r="B249" s="33"/>
      <c r="C249" s="33"/>
      <c r="D249" s="33"/>
      <c r="E249" s="33"/>
      <c r="F249" s="34"/>
      <c r="G249" s="33"/>
      <c r="H249" s="33"/>
      <c r="I249" s="33"/>
      <c r="J249" s="33"/>
      <c r="K249" s="33"/>
      <c r="L249" s="33"/>
      <c r="M249" s="33"/>
      <c r="N249" s="33"/>
      <c r="O249" s="33"/>
      <c r="P249" s="33"/>
      <c r="Q249" s="33"/>
      <c r="R249" s="33"/>
      <c r="S249" s="33"/>
      <c r="T249" s="33"/>
      <c r="U249" s="33"/>
      <c r="V249" s="33"/>
      <c r="W249" s="33"/>
      <c r="X249" s="33"/>
      <c r="Y249" s="33"/>
      <c r="Z249" s="33"/>
    </row>
    <row r="250" ht="15.75" customHeight="1">
      <c r="A250" s="33"/>
      <c r="B250" s="33"/>
      <c r="C250" s="33"/>
      <c r="D250" s="33"/>
      <c r="E250" s="33"/>
      <c r="F250" s="34"/>
      <c r="G250" s="33"/>
      <c r="H250" s="33"/>
      <c r="I250" s="33"/>
      <c r="J250" s="33"/>
      <c r="K250" s="33"/>
      <c r="L250" s="33"/>
      <c r="M250" s="33"/>
      <c r="N250" s="33"/>
      <c r="O250" s="33"/>
      <c r="P250" s="33"/>
      <c r="Q250" s="33"/>
      <c r="R250" s="33"/>
      <c r="S250" s="33"/>
      <c r="T250" s="33"/>
      <c r="U250" s="33"/>
      <c r="V250" s="33"/>
      <c r="W250" s="33"/>
      <c r="X250" s="33"/>
      <c r="Y250" s="33"/>
      <c r="Z250" s="33"/>
    </row>
    <row r="251" ht="15.75" customHeight="1">
      <c r="A251" s="33"/>
      <c r="B251" s="33"/>
      <c r="C251" s="33"/>
      <c r="D251" s="33"/>
      <c r="E251" s="33"/>
      <c r="F251" s="34"/>
      <c r="G251" s="33"/>
      <c r="H251" s="33"/>
      <c r="I251" s="33"/>
      <c r="J251" s="33"/>
      <c r="K251" s="33"/>
      <c r="L251" s="33"/>
      <c r="M251" s="33"/>
      <c r="N251" s="33"/>
      <c r="O251" s="33"/>
      <c r="P251" s="33"/>
      <c r="Q251" s="33"/>
      <c r="R251" s="33"/>
      <c r="S251" s="33"/>
      <c r="T251" s="33"/>
      <c r="U251" s="33"/>
      <c r="V251" s="33"/>
      <c r="W251" s="33"/>
      <c r="X251" s="33"/>
      <c r="Y251" s="33"/>
      <c r="Z251" s="33"/>
    </row>
    <row r="252" ht="15.75" customHeight="1">
      <c r="A252" s="33"/>
      <c r="B252" s="33"/>
      <c r="C252" s="33"/>
      <c r="D252" s="33"/>
      <c r="E252" s="33"/>
      <c r="F252" s="34"/>
      <c r="G252" s="33"/>
      <c r="H252" s="33"/>
      <c r="I252" s="33"/>
      <c r="J252" s="33"/>
      <c r="K252" s="33"/>
      <c r="L252" s="33"/>
      <c r="M252" s="33"/>
      <c r="N252" s="33"/>
      <c r="O252" s="33"/>
      <c r="P252" s="33"/>
      <c r="Q252" s="33"/>
      <c r="R252" s="33"/>
      <c r="S252" s="33"/>
      <c r="T252" s="33"/>
      <c r="U252" s="33"/>
      <c r="V252" s="33"/>
      <c r="W252" s="33"/>
      <c r="X252" s="33"/>
      <c r="Y252" s="33"/>
      <c r="Z252" s="33"/>
    </row>
    <row r="253" ht="15.75" customHeight="1">
      <c r="A253" s="33"/>
      <c r="B253" s="33"/>
      <c r="C253" s="33"/>
      <c r="D253" s="33"/>
      <c r="E253" s="33"/>
      <c r="F253" s="34"/>
      <c r="G253" s="33"/>
      <c r="H253" s="33"/>
      <c r="I253" s="33"/>
      <c r="J253" s="33"/>
      <c r="K253" s="33"/>
      <c r="L253" s="33"/>
      <c r="M253" s="33"/>
      <c r="N253" s="33"/>
      <c r="O253" s="33"/>
      <c r="P253" s="33"/>
      <c r="Q253" s="33"/>
      <c r="R253" s="33"/>
      <c r="S253" s="33"/>
      <c r="T253" s="33"/>
      <c r="U253" s="33"/>
      <c r="V253" s="33"/>
      <c r="W253" s="33"/>
      <c r="X253" s="33"/>
      <c r="Y253" s="33"/>
      <c r="Z253" s="33"/>
    </row>
    <row r="254" ht="15.75" customHeight="1">
      <c r="A254" s="33"/>
      <c r="B254" s="33"/>
      <c r="C254" s="33"/>
      <c r="D254" s="33"/>
      <c r="E254" s="33"/>
      <c r="F254" s="34"/>
      <c r="G254" s="33"/>
      <c r="H254" s="33"/>
      <c r="I254" s="33"/>
      <c r="J254" s="33"/>
      <c r="K254" s="33"/>
      <c r="L254" s="33"/>
      <c r="M254" s="33"/>
      <c r="N254" s="33"/>
      <c r="O254" s="33"/>
      <c r="P254" s="33"/>
      <c r="Q254" s="33"/>
      <c r="R254" s="33"/>
      <c r="S254" s="33"/>
      <c r="T254" s="33"/>
      <c r="U254" s="33"/>
      <c r="V254" s="33"/>
      <c r="W254" s="33"/>
      <c r="X254" s="33"/>
      <c r="Y254" s="33"/>
      <c r="Z254" s="33"/>
    </row>
    <row r="255" ht="15.75" customHeight="1">
      <c r="A255" s="33"/>
      <c r="B255" s="33"/>
      <c r="C255" s="33"/>
      <c r="D255" s="33"/>
      <c r="E255" s="33"/>
      <c r="F255" s="34"/>
      <c r="G255" s="33"/>
      <c r="H255" s="33"/>
      <c r="I255" s="33"/>
      <c r="J255" s="33"/>
      <c r="K255" s="33"/>
      <c r="L255" s="33"/>
      <c r="M255" s="33"/>
      <c r="N255" s="33"/>
      <c r="O255" s="33"/>
      <c r="P255" s="33"/>
      <c r="Q255" s="33"/>
      <c r="R255" s="33"/>
      <c r="S255" s="33"/>
      <c r="T255" s="33"/>
      <c r="U255" s="33"/>
      <c r="V255" s="33"/>
      <c r="W255" s="33"/>
      <c r="X255" s="33"/>
      <c r="Y255" s="33"/>
      <c r="Z255" s="33"/>
    </row>
    <row r="256" ht="15.75" customHeight="1">
      <c r="A256" s="33"/>
      <c r="B256" s="33"/>
      <c r="C256" s="33"/>
      <c r="D256" s="33"/>
      <c r="E256" s="33"/>
      <c r="F256" s="34"/>
      <c r="G256" s="33"/>
      <c r="H256" s="33"/>
      <c r="I256" s="33"/>
      <c r="J256" s="33"/>
      <c r="K256" s="33"/>
      <c r="L256" s="33"/>
      <c r="M256" s="33"/>
      <c r="N256" s="33"/>
      <c r="O256" s="33"/>
      <c r="P256" s="33"/>
      <c r="Q256" s="33"/>
      <c r="R256" s="33"/>
      <c r="S256" s="33"/>
      <c r="T256" s="33"/>
      <c r="U256" s="33"/>
      <c r="V256" s="33"/>
      <c r="W256" s="33"/>
      <c r="X256" s="33"/>
      <c r="Y256" s="33"/>
      <c r="Z256" s="33"/>
    </row>
    <row r="257" ht="15.75" customHeight="1">
      <c r="A257" s="33"/>
      <c r="B257" s="33"/>
      <c r="C257" s="33"/>
      <c r="D257" s="33"/>
      <c r="E257" s="33"/>
      <c r="F257" s="34"/>
      <c r="G257" s="33"/>
      <c r="H257" s="33"/>
      <c r="I257" s="33"/>
      <c r="J257" s="33"/>
      <c r="K257" s="33"/>
      <c r="L257" s="33"/>
      <c r="M257" s="33"/>
      <c r="N257" s="33"/>
      <c r="O257" s="33"/>
      <c r="P257" s="33"/>
      <c r="Q257" s="33"/>
      <c r="R257" s="33"/>
      <c r="S257" s="33"/>
      <c r="T257" s="33"/>
      <c r="U257" s="33"/>
      <c r="V257" s="33"/>
      <c r="W257" s="33"/>
      <c r="X257" s="33"/>
      <c r="Y257" s="33"/>
      <c r="Z257" s="33"/>
    </row>
    <row r="258" ht="15.75" customHeight="1">
      <c r="A258" s="33"/>
      <c r="B258" s="33"/>
      <c r="C258" s="33"/>
      <c r="D258" s="33"/>
      <c r="E258" s="33"/>
      <c r="F258" s="34"/>
      <c r="G258" s="33"/>
      <c r="H258" s="33"/>
      <c r="I258" s="33"/>
      <c r="J258" s="33"/>
      <c r="K258" s="33"/>
      <c r="L258" s="33"/>
      <c r="M258" s="33"/>
      <c r="N258" s="33"/>
      <c r="O258" s="33"/>
      <c r="P258" s="33"/>
      <c r="Q258" s="33"/>
      <c r="R258" s="33"/>
      <c r="S258" s="33"/>
      <c r="T258" s="33"/>
      <c r="U258" s="33"/>
      <c r="V258" s="33"/>
      <c r="W258" s="33"/>
      <c r="X258" s="33"/>
      <c r="Y258" s="33"/>
      <c r="Z258" s="33"/>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5"/>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5" width="19.38"/>
    <col customWidth="1" min="6" max="6" width="26.13"/>
    <col customWidth="1" min="7" max="8" width="17.63"/>
    <col customWidth="1" min="9" max="9" width="15.63"/>
    <col customWidth="1" min="10" max="10" width="16.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31.38"/>
    <col customWidth="1" min="19" max="19" width="33.13"/>
    <col customWidth="1" min="20" max="20" width="29.13"/>
    <col customWidth="1" min="21" max="21" width="27.63"/>
    <col customWidth="1" min="22" max="22" width="44.38"/>
    <col customWidth="1" min="23" max="23" width="56.0"/>
    <col customWidth="1" min="24" max="24" width="18.13"/>
    <col customWidth="1" min="25" max="25" width="35.0"/>
    <col customWidth="1" min="26" max="26" width="21.38"/>
    <col customWidth="1" min="27" max="27" width="16.88"/>
    <col customWidth="1" min="28" max="28" width="17.38"/>
    <col customWidth="1" min="29" max="29" width="19.13"/>
    <col customWidth="1" hidden="1" min="30" max="30" width="20.0"/>
    <col customWidth="1" hidden="1" min="31" max="31" width="26.88"/>
    <col customWidth="1" hidden="1" min="32" max="32" width="22.5"/>
    <col customWidth="1" hidden="1" min="33" max="33" width="18.63"/>
    <col customWidth="1" hidden="1" min="34" max="34" width="16.88"/>
    <col customWidth="1" hidden="1" min="35" max="35" width="17.38"/>
    <col customWidth="1" hidden="1" min="36" max="36" width="27.5"/>
    <col customWidth="1" hidden="1" min="37" max="37" width="34.88"/>
    <col customWidth="1" hidden="1" min="38" max="38" width="21.38"/>
    <col customWidth="1" hidden="1" min="39" max="39" width="22.63"/>
    <col customWidth="1" hidden="1" min="40" max="40" width="21.38"/>
    <col customWidth="1" hidden="1" min="41" max="41" width="30.63"/>
    <col customWidth="1" min="42" max="45" width="30.63"/>
    <col customWidth="1" min="46" max="47" width="12.63"/>
    <col customWidth="1" min="48" max="48" width="20.5"/>
    <col customWidth="1" min="49" max="49" width="12.63"/>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row>
    <row r="5" ht="6.75" customHeight="1">
      <c r="A5" s="121"/>
      <c r="B5" s="106"/>
      <c r="C5" s="106"/>
      <c r="D5" s="106"/>
      <c r="E5" s="106"/>
      <c r="F5" s="106"/>
      <c r="G5" s="106"/>
      <c r="H5" s="106"/>
      <c r="I5" s="106"/>
      <c r="J5" s="106"/>
      <c r="K5" s="106"/>
      <c r="L5" s="106"/>
      <c r="M5" s="106"/>
      <c r="N5" s="106"/>
      <c r="O5" s="106"/>
      <c r="P5" s="106"/>
      <c r="Q5" s="106"/>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row>
    <row r="7" ht="14.25" customHeight="1">
      <c r="A7" s="123" t="s">
        <v>348</v>
      </c>
      <c r="B7" s="124" t="s">
        <v>349</v>
      </c>
      <c r="C7" s="124" t="s">
        <v>350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32"/>
      <c r="AQ7" s="133" t="s">
        <v>373</v>
      </c>
      <c r="AR7" s="134" t="s">
        <v>374</v>
      </c>
      <c r="AS7" s="135" t="s">
        <v>375</v>
      </c>
      <c r="AT7" s="133" t="s">
        <v>376</v>
      </c>
      <c r="AU7" s="101"/>
      <c r="AV7" s="136" t="s">
        <v>377</v>
      </c>
      <c r="AW7" s="101"/>
    </row>
    <row r="8" ht="14.25" customHeight="1">
      <c r="A8" s="137" t="s">
        <v>378</v>
      </c>
      <c r="B8" s="137" t="s">
        <v>379</v>
      </c>
      <c r="C8" s="137" t="s">
        <v>380</v>
      </c>
      <c r="D8" s="137" t="s">
        <v>381</v>
      </c>
      <c r="E8" s="137" t="s">
        <v>381</v>
      </c>
      <c r="F8" s="137" t="s">
        <v>382</v>
      </c>
      <c r="G8" s="137" t="s">
        <v>383</v>
      </c>
      <c r="H8" s="137" t="s">
        <v>384</v>
      </c>
      <c r="I8" s="137" t="s">
        <v>385</v>
      </c>
      <c r="J8" s="137" t="s">
        <v>386</v>
      </c>
      <c r="K8" s="138" t="s">
        <v>387</v>
      </c>
      <c r="L8" s="137" t="s">
        <v>388</v>
      </c>
      <c r="M8" s="137" t="s">
        <v>389</v>
      </c>
      <c r="N8" s="137" t="s">
        <v>197</v>
      </c>
      <c r="O8" s="137" t="s">
        <v>390</v>
      </c>
      <c r="P8" s="139">
        <v>1.0</v>
      </c>
      <c r="Q8" s="140"/>
      <c r="R8" s="141">
        <v>0.1</v>
      </c>
      <c r="S8" s="138" t="s">
        <v>391</v>
      </c>
      <c r="T8" s="138" t="s">
        <v>392</v>
      </c>
      <c r="U8" s="141">
        <v>0.1</v>
      </c>
      <c r="V8" s="142" t="s">
        <v>393</v>
      </c>
      <c r="W8" s="142" t="s">
        <v>394</v>
      </c>
      <c r="X8" s="141">
        <v>0.2</v>
      </c>
      <c r="Y8" s="138" t="s">
        <v>395</v>
      </c>
      <c r="Z8" s="138" t="s">
        <v>396</v>
      </c>
      <c r="AA8" s="141"/>
      <c r="AB8" s="138"/>
      <c r="AC8" s="138"/>
      <c r="AD8" s="141">
        <v>0.4</v>
      </c>
      <c r="AE8" s="138" t="s">
        <v>397</v>
      </c>
      <c r="AF8" s="138" t="s">
        <v>396</v>
      </c>
      <c r="AG8" s="138"/>
      <c r="AH8" s="138"/>
      <c r="AI8" s="138"/>
      <c r="AJ8" s="141">
        <v>0.3</v>
      </c>
      <c r="AK8" s="138" t="s">
        <v>398</v>
      </c>
      <c r="AL8" s="138" t="s">
        <v>399</v>
      </c>
      <c r="AM8" s="138"/>
      <c r="AN8" s="138"/>
      <c r="AO8" s="138"/>
      <c r="AP8" s="143"/>
      <c r="AQ8" s="141">
        <f t="shared" ref="AQ8:AQ9" si="1">R8+X8+AD8+AJ8</f>
        <v>1</v>
      </c>
      <c r="AR8" s="141">
        <f t="shared" ref="AR8:AR10" si="2">U8+AA8</f>
        <v>0.1</v>
      </c>
      <c r="AS8" s="141">
        <f t="shared" ref="AS8:AS10" si="3">R8+X8</f>
        <v>0.3</v>
      </c>
      <c r="AT8" s="141">
        <f>P8</f>
        <v>1</v>
      </c>
      <c r="AU8" s="101"/>
      <c r="AV8" s="138" t="s">
        <v>400</v>
      </c>
      <c r="AW8" s="144"/>
    </row>
    <row r="9" ht="14.25" customHeight="1">
      <c r="A9" s="137" t="s">
        <v>378</v>
      </c>
      <c r="B9" s="137" t="s">
        <v>379</v>
      </c>
      <c r="C9" s="137" t="s">
        <v>401</v>
      </c>
      <c r="D9" s="137" t="s">
        <v>381</v>
      </c>
      <c r="E9" s="137" t="s">
        <v>381</v>
      </c>
      <c r="F9" s="137" t="s">
        <v>382</v>
      </c>
      <c r="G9" s="137" t="s">
        <v>383</v>
      </c>
      <c r="H9" s="137" t="s">
        <v>384</v>
      </c>
      <c r="I9" s="137" t="s">
        <v>385</v>
      </c>
      <c r="J9" s="137" t="s">
        <v>386</v>
      </c>
      <c r="K9" s="138" t="s">
        <v>387</v>
      </c>
      <c r="L9" s="137" t="s">
        <v>402</v>
      </c>
      <c r="M9" s="137" t="s">
        <v>389</v>
      </c>
      <c r="N9" s="137" t="s">
        <v>197</v>
      </c>
      <c r="O9" s="137" t="s">
        <v>403</v>
      </c>
      <c r="P9" s="137" t="s">
        <v>404</v>
      </c>
      <c r="Q9" s="140"/>
      <c r="R9" s="139">
        <v>0.02</v>
      </c>
      <c r="S9" s="137" t="s">
        <v>405</v>
      </c>
      <c r="T9" s="137" t="s">
        <v>406</v>
      </c>
      <c r="U9" s="137" t="s">
        <v>407</v>
      </c>
      <c r="V9" s="145" t="s">
        <v>408</v>
      </c>
      <c r="W9" s="145" t="s">
        <v>409</v>
      </c>
      <c r="X9" s="146">
        <v>0.03</v>
      </c>
      <c r="Y9" s="137" t="s">
        <v>410</v>
      </c>
      <c r="Z9" s="137" t="s">
        <v>411</v>
      </c>
      <c r="AA9" s="141"/>
      <c r="AB9" s="137"/>
      <c r="AC9" s="137"/>
      <c r="AD9" s="139">
        <v>0.02</v>
      </c>
      <c r="AE9" s="137" t="s">
        <v>412</v>
      </c>
      <c r="AF9" s="137" t="s">
        <v>413</v>
      </c>
      <c r="AG9" s="137"/>
      <c r="AH9" s="137"/>
      <c r="AI9" s="137"/>
      <c r="AJ9" s="139">
        <v>0.03</v>
      </c>
      <c r="AK9" s="137" t="s">
        <v>414</v>
      </c>
      <c r="AL9" s="137" t="s">
        <v>415</v>
      </c>
      <c r="AM9" s="137"/>
      <c r="AN9" s="137"/>
      <c r="AO9" s="137"/>
      <c r="AP9" s="143"/>
      <c r="AQ9" s="141">
        <f t="shared" si="1"/>
        <v>0.1</v>
      </c>
      <c r="AR9" s="141" t="str">
        <f t="shared" si="2"/>
        <v>#VALUE!</v>
      </c>
      <c r="AS9" s="141">
        <f t="shared" si="3"/>
        <v>0.05</v>
      </c>
      <c r="AT9" s="141">
        <v>0.1</v>
      </c>
      <c r="AU9" s="144"/>
      <c r="AV9" s="137" t="s">
        <v>416</v>
      </c>
      <c r="AW9" s="144"/>
    </row>
    <row r="10" ht="14.25" customHeight="1">
      <c r="A10" s="137" t="s">
        <v>378</v>
      </c>
      <c r="B10" s="137" t="s">
        <v>379</v>
      </c>
      <c r="C10" s="137" t="s">
        <v>417</v>
      </c>
      <c r="D10" s="137" t="s">
        <v>381</v>
      </c>
      <c r="E10" s="137" t="s">
        <v>381</v>
      </c>
      <c r="F10" s="137" t="s">
        <v>382</v>
      </c>
      <c r="G10" s="137" t="s">
        <v>383</v>
      </c>
      <c r="H10" s="137" t="s">
        <v>384</v>
      </c>
      <c r="I10" s="137" t="s">
        <v>385</v>
      </c>
      <c r="J10" s="137" t="s">
        <v>386</v>
      </c>
      <c r="K10" s="138" t="s">
        <v>387</v>
      </c>
      <c r="L10" s="137" t="s">
        <v>418</v>
      </c>
      <c r="M10" s="137" t="s">
        <v>389</v>
      </c>
      <c r="N10" s="137" t="s">
        <v>197</v>
      </c>
      <c r="O10" s="137" t="s">
        <v>419</v>
      </c>
      <c r="P10" s="137" t="s">
        <v>420</v>
      </c>
      <c r="Q10" s="140"/>
      <c r="R10" s="139">
        <v>0.95</v>
      </c>
      <c r="S10" s="137" t="s">
        <v>421</v>
      </c>
      <c r="T10" s="137" t="s">
        <v>422</v>
      </c>
      <c r="U10" s="139">
        <v>0.98</v>
      </c>
      <c r="V10" s="145" t="s">
        <v>423</v>
      </c>
      <c r="W10" s="145" t="s">
        <v>424</v>
      </c>
      <c r="X10" s="139">
        <v>0.95</v>
      </c>
      <c r="Y10" s="137" t="s">
        <v>421</v>
      </c>
      <c r="Z10" s="137" t="s">
        <v>425</v>
      </c>
      <c r="AA10" s="141"/>
      <c r="AB10" s="137"/>
      <c r="AC10" s="137"/>
      <c r="AD10" s="139">
        <v>0.95</v>
      </c>
      <c r="AE10" s="137" t="s">
        <v>421</v>
      </c>
      <c r="AF10" s="137" t="s">
        <v>426</v>
      </c>
      <c r="AG10" s="137"/>
      <c r="AH10" s="137"/>
      <c r="AI10" s="137"/>
      <c r="AJ10" s="139">
        <v>0.95</v>
      </c>
      <c r="AK10" s="137" t="s">
        <v>421</v>
      </c>
      <c r="AL10" s="137" t="s">
        <v>427</v>
      </c>
      <c r="AM10" s="137"/>
      <c r="AN10" s="137"/>
      <c r="AO10" s="137"/>
      <c r="AP10" s="143"/>
      <c r="AQ10" s="141">
        <v>0.95</v>
      </c>
      <c r="AR10" s="141">
        <f t="shared" si="2"/>
        <v>0.98</v>
      </c>
      <c r="AS10" s="141">
        <f t="shared" si="3"/>
        <v>1.9</v>
      </c>
      <c r="AT10" s="141" t="str">
        <f>P10</f>
        <v>&gt;95%</v>
      </c>
      <c r="AU10" s="144"/>
      <c r="AV10" s="137" t="s">
        <v>428</v>
      </c>
      <c r="AW10" s="147" t="s">
        <v>429</v>
      </c>
    </row>
    <row r="11" ht="14.25" customHeight="1">
      <c r="A11" s="143"/>
      <c r="B11" s="143"/>
      <c r="C11" s="143"/>
      <c r="D11" s="143"/>
      <c r="E11" s="143"/>
      <c r="F11" s="143"/>
      <c r="G11" s="143"/>
      <c r="H11" s="143"/>
      <c r="I11" s="143"/>
      <c r="J11" s="143"/>
      <c r="K11" s="143"/>
      <c r="L11" s="143"/>
      <c r="M11" s="143"/>
      <c r="N11" s="143"/>
      <c r="O11" s="143"/>
      <c r="P11" s="143"/>
      <c r="Q11" s="148"/>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row>
    <row r="12" ht="14.25" customHeight="1">
      <c r="A12" s="143"/>
      <c r="B12" s="143"/>
      <c r="C12" s="143"/>
      <c r="D12" s="143"/>
      <c r="E12" s="143"/>
      <c r="F12" s="143"/>
      <c r="G12" s="143"/>
      <c r="H12" s="143"/>
      <c r="I12" s="143"/>
      <c r="J12" s="143"/>
      <c r="K12" s="143"/>
      <c r="L12" s="143"/>
      <c r="M12" s="143"/>
      <c r="N12" s="143"/>
      <c r="O12" s="143"/>
      <c r="P12" s="143"/>
      <c r="Q12" s="148"/>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row>
    <row r="13" ht="14.25" customHeight="1">
      <c r="A13" s="143"/>
      <c r="B13" s="143"/>
      <c r="C13" s="143"/>
      <c r="D13" s="143"/>
      <c r="E13" s="143"/>
      <c r="F13" s="143"/>
      <c r="G13" s="143"/>
      <c r="H13" s="143"/>
      <c r="I13" s="143"/>
      <c r="J13" s="143"/>
      <c r="K13" s="143"/>
      <c r="L13" s="143"/>
      <c r="M13" s="143"/>
      <c r="N13" s="143"/>
      <c r="O13" s="143"/>
      <c r="P13" s="143"/>
      <c r="Q13" s="148"/>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row>
    <row r="14" ht="14.25" customHeight="1">
      <c r="A14" s="143"/>
      <c r="B14" s="143"/>
      <c r="C14" s="143"/>
      <c r="D14" s="143"/>
      <c r="E14" s="143"/>
      <c r="F14" s="143"/>
      <c r="G14" s="143"/>
      <c r="H14" s="143"/>
      <c r="I14" s="143"/>
      <c r="J14" s="143"/>
      <c r="K14" s="143"/>
      <c r="L14" s="143"/>
      <c r="M14" s="143"/>
      <c r="N14" s="143"/>
      <c r="O14" s="143"/>
      <c r="P14" s="143"/>
      <c r="Q14" s="148"/>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row>
    <row r="15" ht="14.25" customHeight="1">
      <c r="A15" s="143"/>
      <c r="B15" s="143"/>
      <c r="C15" s="143"/>
      <c r="D15" s="143"/>
      <c r="E15" s="143"/>
      <c r="F15" s="143"/>
      <c r="G15" s="143"/>
      <c r="H15" s="143"/>
      <c r="I15" s="143"/>
      <c r="J15" s="143"/>
      <c r="K15" s="143"/>
      <c r="L15" s="143"/>
      <c r="M15" s="143"/>
      <c r="N15" s="143"/>
      <c r="O15" s="143"/>
      <c r="P15" s="143"/>
      <c r="Q15" s="148"/>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row>
    <row r="16" ht="14.25" customHeight="1">
      <c r="A16" s="143"/>
      <c r="B16" s="143"/>
      <c r="C16" s="143"/>
      <c r="D16" s="143"/>
      <c r="E16" s="143"/>
      <c r="F16" s="143"/>
      <c r="G16" s="143"/>
      <c r="H16" s="143"/>
      <c r="I16" s="143"/>
      <c r="J16" s="143"/>
      <c r="K16" s="143"/>
      <c r="L16" s="143"/>
      <c r="M16" s="143"/>
      <c r="N16" s="143"/>
      <c r="O16" s="143"/>
      <c r="P16" s="143"/>
      <c r="Q16" s="148"/>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row>
  </sheetData>
  <mergeCells count="8">
    <mergeCell ref="A2:D4"/>
    <mergeCell ref="E2:O2"/>
    <mergeCell ref="E3:O4"/>
    <mergeCell ref="A5:Q5"/>
    <mergeCell ref="A6:B6"/>
    <mergeCell ref="C6:I6"/>
    <mergeCell ref="J6:K6"/>
    <mergeCell ref="L6:Q6"/>
  </mergeCells>
  <dataValidations>
    <dataValidation type="list" allowBlank="1" showErrorMessage="1" sqref="H8:H10">
      <formula1>POL</formula1>
    </dataValidation>
    <dataValidation type="list" allowBlank="1" showErrorMessage="1" sqref="E8:E10">
      <formula1>PND</formula1>
    </dataValidation>
    <dataValidation type="list" allowBlank="1" showErrorMessage="1" sqref="A8:A10">
      <formula1>AREAS</formula1>
    </dataValidation>
    <dataValidation type="list" allowBlank="1" showErrorMessage="1" sqref="J8:J10">
      <formula1>#REF!</formula1>
    </dataValidation>
    <dataValidation type="list" allowBlank="1" showErrorMessage="1" sqref="F8:F10">
      <formula1>obj</formula1>
    </dataValidation>
    <dataValidation type="list" allowBlank="1" showErrorMessage="1" sqref="B8:B10">
      <formula1>PROCESO</formula1>
    </dataValidation>
    <dataValidation type="list" allowBlank="1" showErrorMessage="1" sqref="D8:D10">
      <formula1>ODS</formula1>
    </dataValidation>
    <dataValidation type="list" allowBlank="1" showErrorMessage="1" sqref="G8:G10">
      <formula1>MIPG</formula1>
    </dataValidation>
    <dataValidation type="list" allowBlank="1" showErrorMessage="1" sqref="K8:K10">
      <formula1>INDIRECT(#REF!)</formula1>
    </dataValidation>
  </dataValidations>
  <printOptions/>
  <pageMargins bottom="0.75" footer="0.0" header="0.0" left="0.7" right="0.7" top="0.75"/>
  <pageSetup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EAADB"/>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5" width="19.38"/>
    <col customWidth="1" min="6" max="6" width="27.63"/>
    <col customWidth="1" min="7" max="8" width="17.63"/>
    <col customWidth="1" min="9" max="9" width="15.63"/>
    <col customWidth="1" min="10" max="10" width="26.38"/>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26.0"/>
    <col customWidth="1" min="19" max="19" width="28.38"/>
    <col customWidth="1" min="20" max="20" width="22.38"/>
    <col customWidth="1" min="21" max="21" width="21.88"/>
    <col customWidth="1" min="22" max="22" width="35.38"/>
    <col customWidth="1" min="23" max="23" width="45.88"/>
    <col customWidth="1" min="26" max="26" width="25.0"/>
    <col hidden="1" min="30" max="31" width="12.63"/>
    <col customWidth="1" hidden="1" min="32" max="32" width="23.63"/>
    <col hidden="1" min="33" max="37" width="12.63"/>
    <col customWidth="1" hidden="1" min="38" max="38" width="27.38"/>
    <col hidden="1" min="39" max="41" width="12.63"/>
    <col customWidth="1" min="42" max="47" width="12.63"/>
    <col customWidth="1" min="48" max="48" width="19.63"/>
    <col customWidth="1" min="49" max="49" width="17.63"/>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49"/>
      <c r="AW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49"/>
      <c r="AW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49"/>
      <c r="AW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49"/>
      <c r="AW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49"/>
      <c r="AW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49"/>
      <c r="AW6" s="101"/>
    </row>
    <row r="7" ht="14.25" customHeight="1">
      <c r="A7" s="123" t="s">
        <v>348</v>
      </c>
      <c r="B7" s="124" t="s">
        <v>349</v>
      </c>
      <c r="C7" s="124" t="s">
        <v>430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32"/>
      <c r="AQ7" s="133" t="s">
        <v>373</v>
      </c>
      <c r="AR7" s="134" t="s">
        <v>374</v>
      </c>
      <c r="AS7" s="135" t="s">
        <v>375</v>
      </c>
      <c r="AT7" s="133" t="s">
        <v>376</v>
      </c>
      <c r="AU7" s="132"/>
      <c r="AV7" s="136" t="s">
        <v>377</v>
      </c>
      <c r="AW7" s="151" t="s">
        <v>431</v>
      </c>
    </row>
    <row r="8" ht="14.25" customHeight="1">
      <c r="A8" s="137" t="s">
        <v>233</v>
      </c>
      <c r="B8" s="137" t="s">
        <v>432</v>
      </c>
      <c r="C8" s="137" t="s">
        <v>433</v>
      </c>
      <c r="D8" s="137" t="s">
        <v>434</v>
      </c>
      <c r="E8" s="137" t="s">
        <v>435</v>
      </c>
      <c r="F8" s="137" t="s">
        <v>436</v>
      </c>
      <c r="G8" s="137" t="s">
        <v>381</v>
      </c>
      <c r="H8" s="137" t="s">
        <v>11</v>
      </c>
      <c r="I8" s="137" t="s">
        <v>11</v>
      </c>
      <c r="J8" s="137" t="s">
        <v>437</v>
      </c>
      <c r="K8" s="137" t="s">
        <v>438</v>
      </c>
      <c r="L8" s="152" t="s">
        <v>439</v>
      </c>
      <c r="M8" s="152" t="s">
        <v>440</v>
      </c>
      <c r="N8" s="152" t="s">
        <v>157</v>
      </c>
      <c r="O8" s="152" t="s">
        <v>441</v>
      </c>
      <c r="P8" s="152">
        <v>8.0</v>
      </c>
      <c r="Q8" s="137"/>
      <c r="R8" s="137">
        <v>2.0</v>
      </c>
      <c r="S8" s="137" t="s">
        <v>442</v>
      </c>
      <c r="T8" s="137" t="s">
        <v>443</v>
      </c>
      <c r="U8" s="152">
        <v>3.0</v>
      </c>
      <c r="V8" s="153" t="s">
        <v>444</v>
      </c>
      <c r="W8" s="153" t="s">
        <v>445</v>
      </c>
      <c r="X8" s="137">
        <v>2.0</v>
      </c>
      <c r="Y8" s="137" t="s">
        <v>446</v>
      </c>
      <c r="Z8" s="137" t="s">
        <v>447</v>
      </c>
      <c r="AA8" s="137"/>
      <c r="AB8" s="137"/>
      <c r="AC8" s="137"/>
      <c r="AD8" s="137">
        <v>2.0</v>
      </c>
      <c r="AE8" s="137" t="s">
        <v>448</v>
      </c>
      <c r="AF8" s="137" t="s">
        <v>449</v>
      </c>
      <c r="AG8" s="137"/>
      <c r="AH8" s="137"/>
      <c r="AI8" s="137"/>
      <c r="AJ8" s="137">
        <v>2.0</v>
      </c>
      <c r="AK8" s="137" t="s">
        <v>450</v>
      </c>
      <c r="AL8" s="137" t="s">
        <v>451</v>
      </c>
      <c r="AM8" s="137"/>
      <c r="AN8" s="137"/>
      <c r="AO8" s="137"/>
      <c r="AP8" s="143"/>
      <c r="AQ8" s="138">
        <f t="shared" ref="AQ8:AQ16" si="1">R8+X8+AD8+AJ8</f>
        <v>8</v>
      </c>
      <c r="AR8" s="138">
        <f t="shared" ref="AR8:AR16" si="2">U8+AA8</f>
        <v>3</v>
      </c>
      <c r="AS8" s="138">
        <f t="shared" ref="AS8:AS16" si="3">R8+X8</f>
        <v>4</v>
      </c>
      <c r="AT8" s="138">
        <f t="shared" ref="AT8:AT16" si="4">P8</f>
        <v>8</v>
      </c>
      <c r="AU8" s="143"/>
      <c r="AV8" s="137" t="s">
        <v>452</v>
      </c>
      <c r="AW8" s="154" t="s">
        <v>453</v>
      </c>
    </row>
    <row r="9" ht="14.25" customHeight="1">
      <c r="A9" s="137" t="s">
        <v>233</v>
      </c>
      <c r="B9" s="137" t="s">
        <v>432</v>
      </c>
      <c r="C9" s="137" t="s">
        <v>454</v>
      </c>
      <c r="D9" s="137" t="s">
        <v>434</v>
      </c>
      <c r="E9" s="137" t="s">
        <v>435</v>
      </c>
      <c r="F9" s="137" t="s">
        <v>174</v>
      </c>
      <c r="G9" s="137" t="s">
        <v>381</v>
      </c>
      <c r="H9" s="137" t="s">
        <v>11</v>
      </c>
      <c r="I9" s="137" t="s">
        <v>11</v>
      </c>
      <c r="J9" s="137" t="s">
        <v>437</v>
      </c>
      <c r="K9" s="137" t="s">
        <v>455</v>
      </c>
      <c r="L9" s="152" t="s">
        <v>456</v>
      </c>
      <c r="M9" s="152" t="s">
        <v>440</v>
      </c>
      <c r="N9" s="152" t="s">
        <v>157</v>
      </c>
      <c r="O9" s="152" t="s">
        <v>457</v>
      </c>
      <c r="P9" s="152">
        <v>12.0</v>
      </c>
      <c r="Q9" s="137"/>
      <c r="R9" s="137">
        <v>3.0</v>
      </c>
      <c r="S9" s="137" t="s">
        <v>458</v>
      </c>
      <c r="T9" s="137" t="s">
        <v>459</v>
      </c>
      <c r="U9" s="152">
        <v>4.0</v>
      </c>
      <c r="V9" s="155" t="s">
        <v>460</v>
      </c>
      <c r="W9" s="155" t="s">
        <v>461</v>
      </c>
      <c r="X9" s="137">
        <v>3.0</v>
      </c>
      <c r="Y9" s="137" t="s">
        <v>462</v>
      </c>
      <c r="Z9" s="137" t="s">
        <v>463</v>
      </c>
      <c r="AA9" s="137"/>
      <c r="AB9" s="137"/>
      <c r="AC9" s="137"/>
      <c r="AD9" s="137">
        <v>3.0</v>
      </c>
      <c r="AE9" s="137" t="s">
        <v>462</v>
      </c>
      <c r="AF9" s="137" t="s">
        <v>463</v>
      </c>
      <c r="AG9" s="137"/>
      <c r="AH9" s="137"/>
      <c r="AI9" s="137"/>
      <c r="AJ9" s="137">
        <v>3.0</v>
      </c>
      <c r="AK9" s="137" t="s">
        <v>462</v>
      </c>
      <c r="AL9" s="137" t="s">
        <v>463</v>
      </c>
      <c r="AM9" s="137"/>
      <c r="AN9" s="137"/>
      <c r="AO9" s="137"/>
      <c r="AP9" s="143"/>
      <c r="AQ9" s="138">
        <f t="shared" si="1"/>
        <v>12</v>
      </c>
      <c r="AR9" s="138">
        <f t="shared" si="2"/>
        <v>4</v>
      </c>
      <c r="AS9" s="138">
        <f t="shared" si="3"/>
        <v>6</v>
      </c>
      <c r="AT9" s="138">
        <f t="shared" si="4"/>
        <v>12</v>
      </c>
      <c r="AU9" s="143"/>
      <c r="AV9" s="137" t="s">
        <v>464</v>
      </c>
      <c r="AW9" s="154" t="s">
        <v>465</v>
      </c>
    </row>
    <row r="10" ht="97.5" customHeight="1">
      <c r="A10" s="137" t="s">
        <v>233</v>
      </c>
      <c r="B10" s="137" t="s">
        <v>466</v>
      </c>
      <c r="C10" s="137" t="s">
        <v>467</v>
      </c>
      <c r="D10" s="137" t="s">
        <v>434</v>
      </c>
      <c r="E10" s="137" t="s">
        <v>435</v>
      </c>
      <c r="F10" s="137" t="s">
        <v>174</v>
      </c>
      <c r="G10" s="137" t="s">
        <v>381</v>
      </c>
      <c r="H10" s="137" t="s">
        <v>11</v>
      </c>
      <c r="I10" s="137" t="s">
        <v>11</v>
      </c>
      <c r="J10" s="137" t="s">
        <v>437</v>
      </c>
      <c r="K10" s="137" t="s">
        <v>468</v>
      </c>
      <c r="L10" s="152" t="s">
        <v>469</v>
      </c>
      <c r="M10" s="152" t="s">
        <v>440</v>
      </c>
      <c r="N10" s="152" t="s">
        <v>197</v>
      </c>
      <c r="O10" s="152" t="s">
        <v>470</v>
      </c>
      <c r="P10" s="156">
        <v>1.0</v>
      </c>
      <c r="Q10" s="137"/>
      <c r="R10" s="137">
        <v>0.2</v>
      </c>
      <c r="S10" s="137" t="s">
        <v>471</v>
      </c>
      <c r="T10" s="137" t="s">
        <v>472</v>
      </c>
      <c r="U10" s="152">
        <v>5.0</v>
      </c>
      <c r="V10" s="157" t="s">
        <v>473</v>
      </c>
      <c r="W10" s="155" t="s">
        <v>474</v>
      </c>
      <c r="X10" s="137">
        <v>0.2</v>
      </c>
      <c r="Y10" s="137" t="s">
        <v>475</v>
      </c>
      <c r="Z10" s="137" t="s">
        <v>476</v>
      </c>
      <c r="AA10" s="137"/>
      <c r="AB10" s="137"/>
      <c r="AC10" s="137"/>
      <c r="AD10" s="137">
        <v>0.3</v>
      </c>
      <c r="AE10" s="137" t="s">
        <v>477</v>
      </c>
      <c r="AF10" s="137" t="s">
        <v>478</v>
      </c>
      <c r="AG10" s="137"/>
      <c r="AH10" s="137"/>
      <c r="AI10" s="137"/>
      <c r="AJ10" s="137">
        <v>0.3</v>
      </c>
      <c r="AK10" s="137" t="s">
        <v>479</v>
      </c>
      <c r="AL10" s="137" t="s">
        <v>480</v>
      </c>
      <c r="AM10" s="137"/>
      <c r="AN10" s="137"/>
      <c r="AO10" s="137"/>
      <c r="AP10" s="143"/>
      <c r="AQ10" s="138">
        <f t="shared" si="1"/>
        <v>1</v>
      </c>
      <c r="AR10" s="138">
        <f t="shared" si="2"/>
        <v>5</v>
      </c>
      <c r="AS10" s="138">
        <f t="shared" si="3"/>
        <v>0.4</v>
      </c>
      <c r="AT10" s="141">
        <f t="shared" si="4"/>
        <v>1</v>
      </c>
      <c r="AU10" s="143"/>
      <c r="AV10" s="137" t="s">
        <v>481</v>
      </c>
      <c r="AW10" s="144"/>
    </row>
    <row r="11" ht="14.25" customHeight="1">
      <c r="A11" s="137" t="s">
        <v>233</v>
      </c>
      <c r="B11" s="137" t="s">
        <v>466</v>
      </c>
      <c r="C11" s="137" t="s">
        <v>482</v>
      </c>
      <c r="D11" s="137" t="s">
        <v>434</v>
      </c>
      <c r="E11" s="137" t="s">
        <v>435</v>
      </c>
      <c r="F11" s="137" t="s">
        <v>174</v>
      </c>
      <c r="G11" s="137" t="s">
        <v>381</v>
      </c>
      <c r="H11" s="137" t="s">
        <v>11</v>
      </c>
      <c r="I11" s="137" t="s">
        <v>11</v>
      </c>
      <c r="J11" s="137" t="s">
        <v>437</v>
      </c>
      <c r="K11" s="137" t="s">
        <v>455</v>
      </c>
      <c r="L11" s="152" t="s">
        <v>483</v>
      </c>
      <c r="M11" s="152" t="s">
        <v>440</v>
      </c>
      <c r="N11" s="152" t="s">
        <v>157</v>
      </c>
      <c r="O11" s="152" t="s">
        <v>484</v>
      </c>
      <c r="P11" s="152">
        <v>4.0</v>
      </c>
      <c r="Q11" s="137"/>
      <c r="R11" s="137">
        <v>1.0</v>
      </c>
      <c r="S11" s="137" t="s">
        <v>485</v>
      </c>
      <c r="T11" s="137" t="s">
        <v>486</v>
      </c>
      <c r="U11" s="152">
        <v>1.0</v>
      </c>
      <c r="V11" s="157" t="s">
        <v>487</v>
      </c>
      <c r="W11" s="157" t="s">
        <v>488</v>
      </c>
      <c r="X11" s="137">
        <v>1.0</v>
      </c>
      <c r="Y11" s="137" t="s">
        <v>485</v>
      </c>
      <c r="Z11" s="137" t="s">
        <v>486</v>
      </c>
      <c r="AA11" s="137"/>
      <c r="AB11" s="137"/>
      <c r="AC11" s="137"/>
      <c r="AD11" s="137">
        <v>1.0</v>
      </c>
      <c r="AE11" s="137" t="s">
        <v>485</v>
      </c>
      <c r="AF11" s="137" t="s">
        <v>486</v>
      </c>
      <c r="AG11" s="137"/>
      <c r="AH11" s="137"/>
      <c r="AI11" s="137"/>
      <c r="AJ11" s="137">
        <v>1.0</v>
      </c>
      <c r="AK11" s="137" t="s">
        <v>489</v>
      </c>
      <c r="AL11" s="137" t="s">
        <v>490</v>
      </c>
      <c r="AM11" s="137"/>
      <c r="AN11" s="137"/>
      <c r="AO11" s="137"/>
      <c r="AP11" s="143"/>
      <c r="AQ11" s="138">
        <f t="shared" si="1"/>
        <v>4</v>
      </c>
      <c r="AR11" s="138">
        <f t="shared" si="2"/>
        <v>1</v>
      </c>
      <c r="AS11" s="138">
        <f t="shared" si="3"/>
        <v>2</v>
      </c>
      <c r="AT11" s="138">
        <f t="shared" si="4"/>
        <v>4</v>
      </c>
      <c r="AU11" s="143"/>
      <c r="AV11" s="137" t="s">
        <v>491</v>
      </c>
      <c r="AW11" s="144"/>
    </row>
    <row r="12" ht="14.25" customHeight="1">
      <c r="A12" s="137" t="s">
        <v>233</v>
      </c>
      <c r="B12" s="137" t="s">
        <v>466</v>
      </c>
      <c r="C12" s="137" t="s">
        <v>492</v>
      </c>
      <c r="D12" s="137" t="s">
        <v>434</v>
      </c>
      <c r="E12" s="137" t="s">
        <v>435</v>
      </c>
      <c r="F12" s="137" t="s">
        <v>174</v>
      </c>
      <c r="G12" s="137" t="s">
        <v>381</v>
      </c>
      <c r="H12" s="137" t="s">
        <v>11</v>
      </c>
      <c r="I12" s="137" t="s">
        <v>11</v>
      </c>
      <c r="J12" s="137" t="s">
        <v>437</v>
      </c>
      <c r="K12" s="137" t="s">
        <v>455</v>
      </c>
      <c r="L12" s="152" t="s">
        <v>493</v>
      </c>
      <c r="M12" s="152" t="s">
        <v>440</v>
      </c>
      <c r="N12" s="152" t="s">
        <v>157</v>
      </c>
      <c r="O12" s="152" t="s">
        <v>494</v>
      </c>
      <c r="P12" s="152">
        <v>15.0</v>
      </c>
      <c r="Q12" s="137"/>
      <c r="R12" s="137">
        <v>3.0</v>
      </c>
      <c r="S12" s="137" t="s">
        <v>495</v>
      </c>
      <c r="T12" s="137" t="s">
        <v>494</v>
      </c>
      <c r="U12" s="158">
        <v>6.0</v>
      </c>
      <c r="V12" s="155" t="s">
        <v>496</v>
      </c>
      <c r="W12" s="155" t="s">
        <v>497</v>
      </c>
      <c r="X12" s="137">
        <v>4.0</v>
      </c>
      <c r="Y12" s="137" t="s">
        <v>498</v>
      </c>
      <c r="Z12" s="137" t="s">
        <v>499</v>
      </c>
      <c r="AA12" s="137"/>
      <c r="AB12" s="137"/>
      <c r="AC12" s="137"/>
      <c r="AD12" s="137">
        <v>5.0</v>
      </c>
      <c r="AE12" s="137" t="s">
        <v>500</v>
      </c>
      <c r="AF12" s="137" t="s">
        <v>499</v>
      </c>
      <c r="AG12" s="137"/>
      <c r="AH12" s="137"/>
      <c r="AI12" s="137"/>
      <c r="AJ12" s="137">
        <v>3.0</v>
      </c>
      <c r="AK12" s="137" t="s">
        <v>495</v>
      </c>
      <c r="AL12" s="137" t="s">
        <v>499</v>
      </c>
      <c r="AM12" s="137"/>
      <c r="AN12" s="137"/>
      <c r="AO12" s="137"/>
      <c r="AP12" s="143"/>
      <c r="AQ12" s="138">
        <f t="shared" si="1"/>
        <v>15</v>
      </c>
      <c r="AR12" s="138">
        <f t="shared" si="2"/>
        <v>6</v>
      </c>
      <c r="AS12" s="138">
        <f t="shared" si="3"/>
        <v>7</v>
      </c>
      <c r="AT12" s="138">
        <f t="shared" si="4"/>
        <v>15</v>
      </c>
      <c r="AU12" s="143"/>
      <c r="AV12" s="137" t="s">
        <v>501</v>
      </c>
      <c r="AW12" s="159" t="s">
        <v>502</v>
      </c>
    </row>
    <row r="13" ht="14.25" customHeight="1">
      <c r="A13" s="137" t="s">
        <v>233</v>
      </c>
      <c r="B13" s="137" t="s">
        <v>466</v>
      </c>
      <c r="C13" s="137" t="s">
        <v>503</v>
      </c>
      <c r="D13" s="137" t="s">
        <v>434</v>
      </c>
      <c r="E13" s="137" t="s">
        <v>435</v>
      </c>
      <c r="F13" s="137" t="s">
        <v>174</v>
      </c>
      <c r="G13" s="137" t="s">
        <v>381</v>
      </c>
      <c r="H13" s="137" t="s">
        <v>11</v>
      </c>
      <c r="I13" s="137" t="s">
        <v>11</v>
      </c>
      <c r="J13" s="137" t="s">
        <v>437</v>
      </c>
      <c r="K13" s="137" t="s">
        <v>455</v>
      </c>
      <c r="L13" s="152" t="s">
        <v>504</v>
      </c>
      <c r="M13" s="152" t="s">
        <v>440</v>
      </c>
      <c r="N13" s="152" t="s">
        <v>157</v>
      </c>
      <c r="O13" s="152" t="s">
        <v>505</v>
      </c>
      <c r="P13" s="152">
        <v>8.0</v>
      </c>
      <c r="Q13" s="137"/>
      <c r="R13" s="160">
        <v>0.0</v>
      </c>
      <c r="S13" s="160" t="s">
        <v>506</v>
      </c>
      <c r="T13" s="160" t="s">
        <v>507</v>
      </c>
      <c r="U13" s="158">
        <v>0.0</v>
      </c>
      <c r="V13" s="155" t="s">
        <v>508</v>
      </c>
      <c r="W13" s="155" t="s">
        <v>509</v>
      </c>
      <c r="X13" s="160">
        <v>2.0</v>
      </c>
      <c r="Y13" s="160" t="s">
        <v>510</v>
      </c>
      <c r="Z13" s="160" t="s">
        <v>507</v>
      </c>
      <c r="AA13" s="160"/>
      <c r="AB13" s="160"/>
      <c r="AC13" s="160"/>
      <c r="AD13" s="160">
        <v>4.0</v>
      </c>
      <c r="AE13" s="160" t="s">
        <v>511</v>
      </c>
      <c r="AF13" s="160" t="s">
        <v>507</v>
      </c>
      <c r="AG13" s="160"/>
      <c r="AH13" s="160"/>
      <c r="AI13" s="160"/>
      <c r="AJ13" s="160">
        <v>2.0</v>
      </c>
      <c r="AK13" s="160" t="s">
        <v>510</v>
      </c>
      <c r="AL13" s="160" t="s">
        <v>507</v>
      </c>
      <c r="AM13" s="137"/>
      <c r="AN13" s="137"/>
      <c r="AO13" s="137"/>
      <c r="AP13" s="143"/>
      <c r="AQ13" s="138">
        <f t="shared" si="1"/>
        <v>8</v>
      </c>
      <c r="AR13" s="138">
        <f t="shared" si="2"/>
        <v>0</v>
      </c>
      <c r="AS13" s="138">
        <f t="shared" si="3"/>
        <v>2</v>
      </c>
      <c r="AT13" s="138">
        <f t="shared" si="4"/>
        <v>8</v>
      </c>
      <c r="AU13" s="143"/>
      <c r="AV13" s="160" t="s">
        <v>512</v>
      </c>
      <c r="AW13" s="154" t="s">
        <v>513</v>
      </c>
    </row>
    <row r="14" ht="14.25" customHeight="1">
      <c r="A14" s="137" t="s">
        <v>233</v>
      </c>
      <c r="B14" s="137" t="s">
        <v>466</v>
      </c>
      <c r="C14" s="137" t="s">
        <v>514</v>
      </c>
      <c r="D14" s="137" t="s">
        <v>434</v>
      </c>
      <c r="E14" s="137" t="s">
        <v>435</v>
      </c>
      <c r="F14" s="137" t="s">
        <v>174</v>
      </c>
      <c r="G14" s="137" t="s">
        <v>381</v>
      </c>
      <c r="H14" s="137" t="s">
        <v>11</v>
      </c>
      <c r="I14" s="137" t="s">
        <v>11</v>
      </c>
      <c r="J14" s="137" t="s">
        <v>437</v>
      </c>
      <c r="K14" s="137" t="s">
        <v>455</v>
      </c>
      <c r="L14" s="152" t="s">
        <v>515</v>
      </c>
      <c r="M14" s="152" t="s">
        <v>440</v>
      </c>
      <c r="N14" s="152" t="s">
        <v>157</v>
      </c>
      <c r="O14" s="152" t="s">
        <v>516</v>
      </c>
      <c r="P14" s="152">
        <v>7.0</v>
      </c>
      <c r="Q14" s="137"/>
      <c r="R14" s="137">
        <v>3.0</v>
      </c>
      <c r="S14" s="137" t="s">
        <v>517</v>
      </c>
      <c r="T14" s="137" t="s">
        <v>516</v>
      </c>
      <c r="U14" s="158">
        <v>2.0</v>
      </c>
      <c r="V14" s="155" t="s">
        <v>518</v>
      </c>
      <c r="W14" s="155" t="s">
        <v>519</v>
      </c>
      <c r="X14" s="137">
        <v>1.0</v>
      </c>
      <c r="Y14" s="137" t="s">
        <v>520</v>
      </c>
      <c r="Z14" s="137" t="s">
        <v>516</v>
      </c>
      <c r="AA14" s="137"/>
      <c r="AB14" s="137"/>
      <c r="AC14" s="137"/>
      <c r="AD14" s="137">
        <v>3.0</v>
      </c>
      <c r="AE14" s="137" t="s">
        <v>517</v>
      </c>
      <c r="AF14" s="137" t="s">
        <v>516</v>
      </c>
      <c r="AG14" s="137"/>
      <c r="AH14" s="137"/>
      <c r="AI14" s="137"/>
      <c r="AJ14" s="137">
        <v>0.0</v>
      </c>
      <c r="AK14" s="137" t="s">
        <v>521</v>
      </c>
      <c r="AL14" s="137" t="s">
        <v>516</v>
      </c>
      <c r="AM14" s="137"/>
      <c r="AN14" s="137"/>
      <c r="AO14" s="137"/>
      <c r="AP14" s="143"/>
      <c r="AQ14" s="138">
        <f t="shared" si="1"/>
        <v>7</v>
      </c>
      <c r="AR14" s="138">
        <f t="shared" si="2"/>
        <v>2</v>
      </c>
      <c r="AS14" s="138">
        <f t="shared" si="3"/>
        <v>4</v>
      </c>
      <c r="AT14" s="138">
        <f t="shared" si="4"/>
        <v>7</v>
      </c>
      <c r="AU14" s="143"/>
      <c r="AV14" s="137" t="s">
        <v>522</v>
      </c>
      <c r="AW14" s="154" t="s">
        <v>523</v>
      </c>
    </row>
    <row r="15" ht="14.25" customHeight="1">
      <c r="A15" s="137" t="s">
        <v>233</v>
      </c>
      <c r="B15" s="137" t="s">
        <v>466</v>
      </c>
      <c r="C15" s="137" t="s">
        <v>524</v>
      </c>
      <c r="D15" s="137" t="s">
        <v>434</v>
      </c>
      <c r="E15" s="137" t="s">
        <v>435</v>
      </c>
      <c r="F15" s="137" t="s">
        <v>174</v>
      </c>
      <c r="G15" s="137" t="s">
        <v>381</v>
      </c>
      <c r="H15" s="137" t="s">
        <v>11</v>
      </c>
      <c r="I15" s="137" t="s">
        <v>11</v>
      </c>
      <c r="J15" s="137" t="s">
        <v>437</v>
      </c>
      <c r="K15" s="137" t="s">
        <v>455</v>
      </c>
      <c r="L15" s="152" t="s">
        <v>525</v>
      </c>
      <c r="M15" s="152" t="s">
        <v>440</v>
      </c>
      <c r="N15" s="152" t="s">
        <v>157</v>
      </c>
      <c r="O15" s="152" t="s">
        <v>525</v>
      </c>
      <c r="P15" s="152">
        <v>4.0</v>
      </c>
      <c r="Q15" s="137"/>
      <c r="R15" s="137">
        <v>0.0</v>
      </c>
      <c r="S15" s="137" t="s">
        <v>526</v>
      </c>
      <c r="T15" s="137" t="s">
        <v>527</v>
      </c>
      <c r="U15" s="161">
        <v>0.0</v>
      </c>
      <c r="V15" s="153" t="s">
        <v>528</v>
      </c>
      <c r="W15" s="155" t="s">
        <v>509</v>
      </c>
      <c r="X15" s="137">
        <v>0.0</v>
      </c>
      <c r="Y15" s="137" t="s">
        <v>526</v>
      </c>
      <c r="Z15" s="137" t="s">
        <v>527</v>
      </c>
      <c r="AA15" s="137"/>
      <c r="AB15" s="137"/>
      <c r="AC15" s="137"/>
      <c r="AD15" s="137">
        <v>2.0</v>
      </c>
      <c r="AE15" s="137" t="s">
        <v>529</v>
      </c>
      <c r="AF15" s="137" t="s">
        <v>527</v>
      </c>
      <c r="AG15" s="137"/>
      <c r="AH15" s="137"/>
      <c r="AI15" s="137"/>
      <c r="AJ15" s="137">
        <v>2.0</v>
      </c>
      <c r="AK15" s="137" t="s">
        <v>529</v>
      </c>
      <c r="AL15" s="137" t="s">
        <v>527</v>
      </c>
      <c r="AM15" s="137"/>
      <c r="AN15" s="137"/>
      <c r="AO15" s="137"/>
      <c r="AP15" s="143"/>
      <c r="AQ15" s="138">
        <f t="shared" si="1"/>
        <v>4</v>
      </c>
      <c r="AR15" s="138">
        <f t="shared" si="2"/>
        <v>0</v>
      </c>
      <c r="AS15" s="138">
        <f t="shared" si="3"/>
        <v>0</v>
      </c>
      <c r="AT15" s="138">
        <f t="shared" si="4"/>
        <v>4</v>
      </c>
      <c r="AU15" s="143"/>
      <c r="AV15" s="137" t="s">
        <v>530</v>
      </c>
      <c r="AW15" s="162"/>
    </row>
    <row r="16" ht="14.25" customHeight="1">
      <c r="A16" s="137" t="s">
        <v>233</v>
      </c>
      <c r="B16" s="137" t="s">
        <v>466</v>
      </c>
      <c r="C16" s="137" t="s">
        <v>531</v>
      </c>
      <c r="D16" s="137" t="s">
        <v>434</v>
      </c>
      <c r="E16" s="137" t="s">
        <v>435</v>
      </c>
      <c r="F16" s="137" t="s">
        <v>174</v>
      </c>
      <c r="G16" s="137" t="s">
        <v>381</v>
      </c>
      <c r="H16" s="137" t="s">
        <v>11</v>
      </c>
      <c r="I16" s="137" t="s">
        <v>11</v>
      </c>
      <c r="J16" s="137" t="s">
        <v>437</v>
      </c>
      <c r="K16" s="137" t="s">
        <v>455</v>
      </c>
      <c r="L16" s="163" t="s">
        <v>532</v>
      </c>
      <c r="M16" s="163" t="s">
        <v>440</v>
      </c>
      <c r="N16" s="163" t="s">
        <v>157</v>
      </c>
      <c r="O16" s="163" t="s">
        <v>533</v>
      </c>
      <c r="P16" s="163">
        <v>4.0</v>
      </c>
      <c r="Q16" s="137"/>
      <c r="R16" s="160">
        <v>0.0</v>
      </c>
      <c r="S16" s="160" t="s">
        <v>534</v>
      </c>
      <c r="T16" s="160" t="s">
        <v>527</v>
      </c>
      <c r="U16" s="158">
        <v>0.0</v>
      </c>
      <c r="V16" s="155" t="s">
        <v>535</v>
      </c>
      <c r="W16" s="155" t="s">
        <v>509</v>
      </c>
      <c r="X16" s="160">
        <v>0.0</v>
      </c>
      <c r="Y16" s="160" t="s">
        <v>534</v>
      </c>
      <c r="Z16" s="160" t="s">
        <v>527</v>
      </c>
      <c r="AA16" s="160"/>
      <c r="AB16" s="160"/>
      <c r="AC16" s="160"/>
      <c r="AD16" s="160">
        <v>2.0</v>
      </c>
      <c r="AE16" s="160" t="s">
        <v>536</v>
      </c>
      <c r="AF16" s="160" t="s">
        <v>527</v>
      </c>
      <c r="AG16" s="160"/>
      <c r="AH16" s="160"/>
      <c r="AI16" s="160"/>
      <c r="AJ16" s="160">
        <v>2.0</v>
      </c>
      <c r="AK16" s="160" t="s">
        <v>536</v>
      </c>
      <c r="AL16" s="160" t="s">
        <v>527</v>
      </c>
      <c r="AM16" s="137"/>
      <c r="AN16" s="137"/>
      <c r="AO16" s="137"/>
      <c r="AP16" s="143"/>
      <c r="AQ16" s="138">
        <f t="shared" si="1"/>
        <v>4</v>
      </c>
      <c r="AR16" s="138">
        <f t="shared" si="2"/>
        <v>0</v>
      </c>
      <c r="AS16" s="138">
        <f t="shared" si="3"/>
        <v>0</v>
      </c>
      <c r="AT16" s="138">
        <f t="shared" si="4"/>
        <v>4</v>
      </c>
      <c r="AU16" s="143"/>
      <c r="AV16" s="160" t="s">
        <v>537</v>
      </c>
      <c r="AW16" s="154" t="s">
        <v>538</v>
      </c>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49"/>
      <c r="AW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49"/>
      <c r="AW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49"/>
      <c r="AW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49"/>
      <c r="AW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49"/>
      <c r="AW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49"/>
      <c r="AW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49"/>
      <c r="AW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49"/>
      <c r="AW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49"/>
      <c r="AW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49"/>
      <c r="AW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49"/>
      <c r="AW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49"/>
      <c r="AW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49"/>
      <c r="AW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49"/>
      <c r="AW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49"/>
      <c r="AW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49"/>
      <c r="AW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49"/>
      <c r="AW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49"/>
      <c r="AW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49"/>
      <c r="AW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49"/>
      <c r="AW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49"/>
      <c r="AW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49"/>
      <c r="AW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49"/>
      <c r="AW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49"/>
      <c r="AW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49"/>
      <c r="AW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49"/>
      <c r="AW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49"/>
      <c r="AW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49"/>
      <c r="AW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49"/>
      <c r="AW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49"/>
      <c r="AW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49"/>
      <c r="AW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49"/>
      <c r="AW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49"/>
      <c r="AW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49"/>
      <c r="AW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49"/>
      <c r="AW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49"/>
      <c r="AW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49"/>
      <c r="AW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49"/>
      <c r="AW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49"/>
      <c r="AW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49"/>
      <c r="AW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49"/>
      <c r="AW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49"/>
      <c r="AW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49"/>
      <c r="AW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49"/>
      <c r="AW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49"/>
      <c r="AW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49"/>
      <c r="AW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49"/>
      <c r="AW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49"/>
      <c r="AW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49"/>
      <c r="AW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49"/>
      <c r="AW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49"/>
      <c r="AW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49"/>
      <c r="AW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49"/>
      <c r="AW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49"/>
      <c r="AW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49"/>
      <c r="AW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49"/>
      <c r="AW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49"/>
      <c r="AW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49"/>
      <c r="AW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49"/>
      <c r="AW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49"/>
      <c r="AW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49"/>
      <c r="AW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49"/>
      <c r="AW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49"/>
      <c r="AW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49"/>
      <c r="AW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49"/>
      <c r="AW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49"/>
      <c r="AW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49"/>
      <c r="AW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49"/>
      <c r="AW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49"/>
      <c r="AW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49"/>
      <c r="AW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49"/>
      <c r="AW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49"/>
      <c r="AW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49"/>
      <c r="AW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49"/>
      <c r="AW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49"/>
      <c r="AW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49"/>
      <c r="AW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49"/>
      <c r="AW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49"/>
      <c r="AW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49"/>
      <c r="AW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49"/>
      <c r="AW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49"/>
      <c r="AW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49"/>
      <c r="AW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49"/>
      <c r="AW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49"/>
      <c r="AW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49"/>
      <c r="AW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49"/>
      <c r="AW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49"/>
      <c r="AW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49"/>
      <c r="AW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49"/>
      <c r="AW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49"/>
      <c r="AW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49"/>
      <c r="AW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49"/>
      <c r="AW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49"/>
      <c r="AW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49"/>
      <c r="AW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49"/>
      <c r="AW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49"/>
      <c r="AW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49"/>
      <c r="AW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49"/>
      <c r="AW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49"/>
      <c r="AW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49"/>
      <c r="AW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49"/>
      <c r="AW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49"/>
      <c r="AW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49"/>
      <c r="AW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49"/>
      <c r="AW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49"/>
      <c r="AW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49"/>
      <c r="AW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49"/>
      <c r="AW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49"/>
      <c r="AW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49"/>
      <c r="AW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49"/>
      <c r="AW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49"/>
      <c r="AW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49"/>
      <c r="AW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49"/>
      <c r="AW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49"/>
      <c r="AW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49"/>
      <c r="AW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49"/>
      <c r="AW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49"/>
      <c r="AW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49"/>
      <c r="AW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49"/>
      <c r="AW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49"/>
      <c r="AW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49"/>
      <c r="AW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49"/>
      <c r="AW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49"/>
      <c r="AW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49"/>
      <c r="AW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49"/>
      <c r="AW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49"/>
      <c r="AW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49"/>
      <c r="AW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49"/>
      <c r="AW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49"/>
      <c r="AW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49"/>
      <c r="AW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49"/>
      <c r="AW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49"/>
      <c r="AW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49"/>
      <c r="AW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49"/>
      <c r="AW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49"/>
      <c r="AW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49"/>
      <c r="AW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49"/>
      <c r="AW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49"/>
      <c r="AW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49"/>
      <c r="AW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49"/>
      <c r="AW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49"/>
      <c r="AW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49"/>
      <c r="AW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49"/>
      <c r="AW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49"/>
      <c r="AW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49"/>
      <c r="AW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49"/>
      <c r="AW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49"/>
      <c r="AW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49"/>
      <c r="AW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49"/>
      <c r="AW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49"/>
      <c r="AW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49"/>
      <c r="AW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49"/>
      <c r="AW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49"/>
      <c r="AW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49"/>
      <c r="AW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49"/>
      <c r="AW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49"/>
      <c r="AW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49"/>
      <c r="AW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49"/>
      <c r="AW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49"/>
      <c r="AW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49"/>
      <c r="AW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49"/>
      <c r="AW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49"/>
      <c r="AW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49"/>
      <c r="AW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49"/>
      <c r="AW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49"/>
      <c r="AW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49"/>
      <c r="AW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49"/>
      <c r="AW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49"/>
      <c r="AW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49"/>
      <c r="AW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49"/>
      <c r="AW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49"/>
      <c r="AW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49"/>
      <c r="AW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49"/>
      <c r="AW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49"/>
      <c r="AW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49"/>
      <c r="AW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49"/>
      <c r="AW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49"/>
      <c r="AW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49"/>
      <c r="AW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49"/>
      <c r="AW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49"/>
      <c r="AW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49"/>
      <c r="AW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49"/>
      <c r="AW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49"/>
      <c r="AW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49"/>
      <c r="AW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49"/>
      <c r="AW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49"/>
      <c r="AW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49"/>
      <c r="AW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49"/>
      <c r="AW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49"/>
      <c r="AW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49"/>
      <c r="AW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49"/>
      <c r="AW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49"/>
      <c r="AW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49"/>
      <c r="AW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49"/>
      <c r="AW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49"/>
      <c r="AW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49"/>
      <c r="AW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49"/>
      <c r="AW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49"/>
      <c r="AW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49"/>
      <c r="AW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49"/>
      <c r="AW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49"/>
      <c r="AW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49"/>
      <c r="AW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49"/>
      <c r="AW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49"/>
      <c r="AW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49"/>
      <c r="AW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49"/>
      <c r="AW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49"/>
      <c r="AW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49"/>
      <c r="AW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49"/>
      <c r="AW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49"/>
      <c r="AW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49"/>
      <c r="AW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49"/>
      <c r="AW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49"/>
      <c r="AW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49"/>
      <c r="AW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49"/>
      <c r="AW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49"/>
      <c r="AW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49"/>
      <c r="AW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49"/>
      <c r="AW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49"/>
      <c r="AW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49"/>
      <c r="AW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49"/>
      <c r="AW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49"/>
      <c r="AW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49"/>
      <c r="AW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49"/>
      <c r="AW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49"/>
      <c r="AW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49"/>
      <c r="AW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49"/>
      <c r="AW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49"/>
      <c r="AW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49"/>
      <c r="AW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49"/>
      <c r="AW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49"/>
      <c r="AW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49"/>
      <c r="AW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49"/>
      <c r="AW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49"/>
      <c r="AW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49"/>
      <c r="AW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49"/>
      <c r="AW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49"/>
      <c r="AW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49"/>
      <c r="AW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49"/>
      <c r="AW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49"/>
      <c r="AW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49"/>
      <c r="AW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49"/>
      <c r="AW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49"/>
      <c r="AW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49"/>
      <c r="AW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49"/>
      <c r="AW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49"/>
      <c r="AW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49"/>
      <c r="AW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49"/>
      <c r="AW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49"/>
      <c r="AW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49"/>
      <c r="AW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49"/>
      <c r="AW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49"/>
      <c r="AW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49"/>
      <c r="AW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49"/>
      <c r="AW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49"/>
      <c r="AW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49"/>
      <c r="AW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49"/>
      <c r="AW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49"/>
      <c r="AW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49"/>
      <c r="AW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49"/>
      <c r="AW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49"/>
      <c r="AW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49"/>
      <c r="AW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49"/>
      <c r="AW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49"/>
      <c r="AW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49"/>
      <c r="AW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49"/>
      <c r="AW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49"/>
      <c r="AW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49"/>
      <c r="AW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49"/>
      <c r="AW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49"/>
      <c r="AW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49"/>
      <c r="AW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49"/>
      <c r="AW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49"/>
      <c r="AW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49"/>
      <c r="AW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49"/>
      <c r="AW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49"/>
      <c r="AW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49"/>
      <c r="AW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49"/>
      <c r="AW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49"/>
      <c r="AW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49"/>
      <c r="AW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49"/>
      <c r="AW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49"/>
      <c r="AW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49"/>
      <c r="AW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49"/>
      <c r="AW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49"/>
      <c r="AW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49"/>
      <c r="AW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49"/>
      <c r="AW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49"/>
      <c r="AW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49"/>
      <c r="AW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49"/>
      <c r="AW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49"/>
      <c r="AW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49"/>
      <c r="AW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49"/>
      <c r="AW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49"/>
      <c r="AW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49"/>
      <c r="AW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49"/>
      <c r="AW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49"/>
      <c r="AW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49"/>
      <c r="AW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49"/>
      <c r="AW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49"/>
      <c r="AW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49"/>
      <c r="AW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49"/>
      <c r="AW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49"/>
      <c r="AW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49"/>
      <c r="AW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49"/>
      <c r="AW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49"/>
      <c r="AW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49"/>
      <c r="AW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49"/>
      <c r="AW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49"/>
      <c r="AW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49"/>
      <c r="AW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49"/>
      <c r="AW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49"/>
      <c r="AW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49"/>
      <c r="AW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49"/>
      <c r="AW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49"/>
      <c r="AW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49"/>
      <c r="AW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49"/>
      <c r="AW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49"/>
      <c r="AW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49"/>
      <c r="AW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49"/>
      <c r="AW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49"/>
      <c r="AW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49"/>
      <c r="AW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49"/>
      <c r="AW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49"/>
      <c r="AW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49"/>
      <c r="AW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49"/>
      <c r="AW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49"/>
      <c r="AW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49"/>
      <c r="AW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49"/>
      <c r="AW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49"/>
      <c r="AW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49"/>
      <c r="AW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49"/>
      <c r="AW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49"/>
      <c r="AW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49"/>
      <c r="AW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49"/>
      <c r="AW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49"/>
      <c r="AW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49"/>
      <c r="AW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49"/>
      <c r="AW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49"/>
      <c r="AW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49"/>
      <c r="AW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49"/>
      <c r="AW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49"/>
      <c r="AW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49"/>
      <c r="AW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49"/>
      <c r="AW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49"/>
      <c r="AW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49"/>
      <c r="AW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49"/>
      <c r="AW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49"/>
      <c r="AW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49"/>
      <c r="AW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49"/>
      <c r="AW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49"/>
      <c r="AW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49"/>
      <c r="AW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49"/>
      <c r="AW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49"/>
      <c r="AW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49"/>
      <c r="AW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49"/>
      <c r="AW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49"/>
      <c r="AW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49"/>
      <c r="AW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49"/>
      <c r="AW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49"/>
      <c r="AW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49"/>
      <c r="AW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49"/>
      <c r="AW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49"/>
      <c r="AW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49"/>
      <c r="AW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49"/>
      <c r="AW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49"/>
      <c r="AW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49"/>
      <c r="AW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49"/>
      <c r="AW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49"/>
      <c r="AW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49"/>
      <c r="AW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49"/>
      <c r="AW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49"/>
      <c r="AW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49"/>
      <c r="AW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49"/>
      <c r="AW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49"/>
      <c r="AW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49"/>
      <c r="AW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49"/>
      <c r="AW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49"/>
      <c r="AW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49"/>
      <c r="AW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49"/>
      <c r="AW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49"/>
      <c r="AW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49"/>
      <c r="AW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49"/>
      <c r="AW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49"/>
      <c r="AW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49"/>
      <c r="AW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49"/>
      <c r="AW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49"/>
      <c r="AW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49"/>
      <c r="AW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49"/>
      <c r="AW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49"/>
      <c r="AW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49"/>
      <c r="AW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49"/>
      <c r="AW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49"/>
      <c r="AW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49"/>
      <c r="AW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49"/>
      <c r="AW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49"/>
      <c r="AW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49"/>
      <c r="AW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49"/>
      <c r="AW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49"/>
      <c r="AW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49"/>
      <c r="AW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49"/>
      <c r="AW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49"/>
      <c r="AW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49"/>
      <c r="AW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49"/>
      <c r="AW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49"/>
      <c r="AW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49"/>
      <c r="AW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49"/>
      <c r="AW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49"/>
      <c r="AW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49"/>
      <c r="AW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49"/>
      <c r="AW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49"/>
      <c r="AW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49"/>
      <c r="AW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49"/>
      <c r="AW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49"/>
      <c r="AW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49"/>
      <c r="AW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49"/>
      <c r="AW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49"/>
      <c r="AW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49"/>
      <c r="AW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49"/>
      <c r="AW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49"/>
      <c r="AW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49"/>
      <c r="AW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49"/>
      <c r="AW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49"/>
      <c r="AW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49"/>
      <c r="AW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49"/>
      <c r="AW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49"/>
      <c r="AW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49"/>
      <c r="AW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49"/>
      <c r="AW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49"/>
      <c r="AW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49"/>
      <c r="AW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49"/>
      <c r="AW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49"/>
      <c r="AW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49"/>
      <c r="AW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49"/>
      <c r="AW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49"/>
      <c r="AW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49"/>
      <c r="AW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49"/>
      <c r="AW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49"/>
      <c r="AW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49"/>
      <c r="AW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49"/>
      <c r="AW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49"/>
      <c r="AW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49"/>
      <c r="AW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49"/>
      <c r="AW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49"/>
      <c r="AW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49"/>
      <c r="AW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49"/>
      <c r="AW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49"/>
      <c r="AW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49"/>
      <c r="AW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49"/>
      <c r="AW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49"/>
      <c r="AW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49"/>
      <c r="AW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49"/>
      <c r="AW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49"/>
      <c r="AW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49"/>
      <c r="AW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49"/>
      <c r="AW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49"/>
      <c r="AW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49"/>
      <c r="AW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49"/>
      <c r="AW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49"/>
      <c r="AW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49"/>
      <c r="AW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49"/>
      <c r="AW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49"/>
      <c r="AW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49"/>
      <c r="AW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49"/>
      <c r="AW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49"/>
      <c r="AW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49"/>
      <c r="AW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49"/>
      <c r="AW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49"/>
      <c r="AW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49"/>
      <c r="AW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49"/>
      <c r="AW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49"/>
      <c r="AW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49"/>
      <c r="AW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49"/>
      <c r="AW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49"/>
      <c r="AW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49"/>
      <c r="AW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49"/>
      <c r="AW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49"/>
      <c r="AW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49"/>
      <c r="AW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49"/>
      <c r="AW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49"/>
      <c r="AW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49"/>
      <c r="AW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49"/>
      <c r="AW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49"/>
      <c r="AW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49"/>
      <c r="AW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49"/>
      <c r="AW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49"/>
      <c r="AW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49"/>
      <c r="AW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49"/>
      <c r="AW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49"/>
      <c r="AW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49"/>
      <c r="AW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49"/>
      <c r="AW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49"/>
      <c r="AW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49"/>
      <c r="AW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49"/>
      <c r="AW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49"/>
      <c r="AW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49"/>
      <c r="AW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49"/>
      <c r="AW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49"/>
      <c r="AW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49"/>
      <c r="AW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49"/>
      <c r="AW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49"/>
      <c r="AW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49"/>
      <c r="AW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49"/>
      <c r="AW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49"/>
      <c r="AW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49"/>
      <c r="AW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49"/>
      <c r="AW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49"/>
      <c r="AW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49"/>
      <c r="AW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49"/>
      <c r="AW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49"/>
      <c r="AW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49"/>
      <c r="AW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49"/>
      <c r="AW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49"/>
      <c r="AW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49"/>
      <c r="AW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49"/>
      <c r="AW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49"/>
      <c r="AW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49"/>
      <c r="AW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49"/>
      <c r="AW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49"/>
      <c r="AW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49"/>
      <c r="AW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49"/>
      <c r="AW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49"/>
      <c r="AW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49"/>
      <c r="AW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49"/>
      <c r="AW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49"/>
      <c r="AW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49"/>
      <c r="AW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49"/>
      <c r="AW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49"/>
      <c r="AW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49"/>
      <c r="AW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49"/>
      <c r="AW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49"/>
      <c r="AW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49"/>
      <c r="AW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49"/>
      <c r="AW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49"/>
      <c r="AW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49"/>
      <c r="AW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49"/>
      <c r="AW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49"/>
      <c r="AW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49"/>
      <c r="AW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49"/>
      <c r="AW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49"/>
      <c r="AW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49"/>
      <c r="AW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49"/>
      <c r="AW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49"/>
      <c r="AW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49"/>
      <c r="AW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49"/>
      <c r="AW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49"/>
      <c r="AW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49"/>
      <c r="AW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49"/>
      <c r="AW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49"/>
      <c r="AW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49"/>
      <c r="AW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49"/>
      <c r="AW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49"/>
      <c r="AW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49"/>
      <c r="AW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49"/>
      <c r="AW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49"/>
      <c r="AW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49"/>
      <c r="AW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49"/>
      <c r="AW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49"/>
      <c r="AW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49"/>
      <c r="AW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49"/>
      <c r="AW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49"/>
      <c r="AW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49"/>
      <c r="AW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49"/>
      <c r="AW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49"/>
      <c r="AW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49"/>
      <c r="AW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49"/>
      <c r="AW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49"/>
      <c r="AW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49"/>
      <c r="AW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49"/>
      <c r="AW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49"/>
      <c r="AW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49"/>
      <c r="AW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49"/>
      <c r="AW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49"/>
      <c r="AW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49"/>
      <c r="AW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49"/>
      <c r="AW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49"/>
      <c r="AW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49"/>
      <c r="AW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49"/>
      <c r="AW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49"/>
      <c r="AW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49"/>
      <c r="AW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49"/>
      <c r="AW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49"/>
      <c r="AW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49"/>
      <c r="AW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49"/>
      <c r="AW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49"/>
      <c r="AW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49"/>
      <c r="AW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49"/>
      <c r="AW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49"/>
      <c r="AW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49"/>
      <c r="AW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49"/>
      <c r="AW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49"/>
      <c r="AW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49"/>
      <c r="AW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49"/>
      <c r="AW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49"/>
      <c r="AW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49"/>
      <c r="AW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49"/>
      <c r="AW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49"/>
      <c r="AW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49"/>
      <c r="AW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49"/>
      <c r="AW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49"/>
      <c r="AW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49"/>
      <c r="AW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49"/>
      <c r="AW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49"/>
      <c r="AW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49"/>
      <c r="AW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49"/>
      <c r="AW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49"/>
      <c r="AW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49"/>
      <c r="AW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49"/>
      <c r="AW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49"/>
      <c r="AW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49"/>
      <c r="AW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49"/>
      <c r="AW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49"/>
      <c r="AW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49"/>
      <c r="AW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49"/>
      <c r="AW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49"/>
      <c r="AW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49"/>
      <c r="AW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49"/>
      <c r="AW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49"/>
      <c r="AW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49"/>
      <c r="AW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49"/>
      <c r="AW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49"/>
      <c r="AW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49"/>
      <c r="AW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49"/>
      <c r="AW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49"/>
      <c r="AW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49"/>
      <c r="AW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49"/>
      <c r="AW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49"/>
      <c r="AW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49"/>
      <c r="AW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49"/>
      <c r="AW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49"/>
      <c r="AW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49"/>
      <c r="AW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49"/>
      <c r="AW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49"/>
      <c r="AW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49"/>
      <c r="AW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49"/>
      <c r="AW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49"/>
      <c r="AW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49"/>
      <c r="AW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49"/>
      <c r="AW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49"/>
      <c r="AW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49"/>
      <c r="AW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49"/>
      <c r="AW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49"/>
      <c r="AW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49"/>
      <c r="AW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49"/>
      <c r="AW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49"/>
      <c r="AW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49"/>
      <c r="AW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49"/>
      <c r="AW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49"/>
      <c r="AW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49"/>
      <c r="AW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49"/>
      <c r="AW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49"/>
      <c r="AW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49"/>
      <c r="AW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49"/>
      <c r="AW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49"/>
      <c r="AW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49"/>
      <c r="AW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49"/>
      <c r="AW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49"/>
      <c r="AW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49"/>
      <c r="AW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49"/>
      <c r="AW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49"/>
      <c r="AW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49"/>
      <c r="AW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49"/>
      <c r="AW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49"/>
      <c r="AW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49"/>
      <c r="AW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49"/>
      <c r="AW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49"/>
      <c r="AW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49"/>
      <c r="AW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49"/>
      <c r="AW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49"/>
      <c r="AW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49"/>
      <c r="AW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49"/>
      <c r="AW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49"/>
      <c r="AW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49"/>
      <c r="AW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49"/>
      <c r="AW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49"/>
      <c r="AW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49"/>
      <c r="AW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49"/>
      <c r="AW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49"/>
      <c r="AW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49"/>
      <c r="AW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49"/>
      <c r="AW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49"/>
      <c r="AW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49"/>
      <c r="AW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49"/>
      <c r="AW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49"/>
      <c r="AW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49"/>
      <c r="AW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49"/>
      <c r="AW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49"/>
      <c r="AW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49"/>
      <c r="AW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49"/>
      <c r="AW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49"/>
      <c r="AW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49"/>
      <c r="AW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49"/>
      <c r="AW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49"/>
      <c r="AW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49"/>
      <c r="AW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49"/>
      <c r="AW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49"/>
      <c r="AW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49"/>
      <c r="AW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49"/>
      <c r="AW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49"/>
      <c r="AW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49"/>
      <c r="AW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49"/>
      <c r="AW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49"/>
      <c r="AW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49"/>
      <c r="AW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49"/>
      <c r="AW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49"/>
      <c r="AW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49"/>
      <c r="AW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49"/>
      <c r="AW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49"/>
      <c r="AW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49"/>
      <c r="AW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49"/>
      <c r="AW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49"/>
      <c r="AW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49"/>
      <c r="AW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49"/>
      <c r="AW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49"/>
      <c r="AW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49"/>
      <c r="AW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49"/>
      <c r="AW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49"/>
      <c r="AW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49"/>
      <c r="AW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49"/>
      <c r="AW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49"/>
      <c r="AW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49"/>
      <c r="AW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49"/>
      <c r="AW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49"/>
      <c r="AW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49"/>
      <c r="AW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49"/>
      <c r="AW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49"/>
      <c r="AW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49"/>
      <c r="AW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49"/>
      <c r="AW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49"/>
      <c r="AW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49"/>
      <c r="AW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49"/>
      <c r="AW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49"/>
      <c r="AW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49"/>
      <c r="AW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49"/>
      <c r="AW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49"/>
      <c r="AW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49"/>
      <c r="AW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49"/>
      <c r="AW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49"/>
      <c r="AW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49"/>
      <c r="AW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49"/>
      <c r="AW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49"/>
      <c r="AW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49"/>
      <c r="AW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49"/>
      <c r="AW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49"/>
      <c r="AW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49"/>
      <c r="AW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49"/>
      <c r="AW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49"/>
      <c r="AW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49"/>
      <c r="AW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49"/>
      <c r="AW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49"/>
      <c r="AW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49"/>
      <c r="AW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49"/>
      <c r="AW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49"/>
      <c r="AW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49"/>
      <c r="AW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49"/>
      <c r="AW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49"/>
      <c r="AW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49"/>
      <c r="AW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49"/>
      <c r="AW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49"/>
      <c r="AW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49"/>
      <c r="AW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49"/>
      <c r="AW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49"/>
      <c r="AW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49"/>
      <c r="AW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49"/>
      <c r="AW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49"/>
      <c r="AW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49"/>
      <c r="AW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49"/>
      <c r="AW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49"/>
      <c r="AW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49"/>
      <c r="AW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49"/>
      <c r="AW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49"/>
      <c r="AW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49"/>
      <c r="AW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49"/>
      <c r="AW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49"/>
      <c r="AW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49"/>
      <c r="AW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49"/>
      <c r="AW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49"/>
      <c r="AW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49"/>
      <c r="AW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49"/>
      <c r="AW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49"/>
      <c r="AW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49"/>
      <c r="AW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49"/>
      <c r="AW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49"/>
      <c r="AW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49"/>
      <c r="AW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49"/>
      <c r="AW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49"/>
      <c r="AW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49"/>
      <c r="AW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49"/>
      <c r="AW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49"/>
      <c r="AW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49"/>
      <c r="AW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49"/>
      <c r="AW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49"/>
      <c r="AW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49"/>
      <c r="AW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49"/>
      <c r="AW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49"/>
      <c r="AW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49"/>
      <c r="AW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49"/>
      <c r="AW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49"/>
      <c r="AW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49"/>
      <c r="AW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49"/>
      <c r="AW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49"/>
      <c r="AW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49"/>
      <c r="AW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49"/>
      <c r="AW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49"/>
      <c r="AW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49"/>
      <c r="AW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49"/>
      <c r="AW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49"/>
      <c r="AW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49"/>
      <c r="AW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49"/>
      <c r="AW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49"/>
      <c r="AW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49"/>
      <c r="AW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49"/>
      <c r="AW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49"/>
      <c r="AW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49"/>
      <c r="AW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49"/>
      <c r="AW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49"/>
      <c r="AW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49"/>
      <c r="AW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49"/>
      <c r="AW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49"/>
      <c r="AW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49"/>
      <c r="AW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49"/>
      <c r="AW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49"/>
      <c r="AW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49"/>
      <c r="AW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49"/>
      <c r="AW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49"/>
      <c r="AW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49"/>
      <c r="AW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49"/>
      <c r="AW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49"/>
      <c r="AW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49"/>
      <c r="AW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49"/>
      <c r="AW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49"/>
      <c r="AW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49"/>
      <c r="AW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49"/>
      <c r="AW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49"/>
      <c r="AW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49"/>
      <c r="AW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49"/>
      <c r="AW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49"/>
      <c r="AW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49"/>
      <c r="AW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49"/>
      <c r="AW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49"/>
      <c r="AW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49"/>
      <c r="AW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49"/>
      <c r="AW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49"/>
      <c r="AW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49"/>
      <c r="AW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49"/>
      <c r="AW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49"/>
      <c r="AW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49"/>
      <c r="AW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49"/>
      <c r="AW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49"/>
      <c r="AW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49"/>
      <c r="AW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49"/>
      <c r="AW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49"/>
      <c r="AW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49"/>
      <c r="AW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49"/>
      <c r="AW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49"/>
      <c r="AW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49"/>
      <c r="AW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49"/>
      <c r="AW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49"/>
      <c r="AW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49"/>
      <c r="AW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49"/>
      <c r="AW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49"/>
      <c r="AW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49"/>
      <c r="AW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49"/>
      <c r="AW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49"/>
      <c r="AW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49"/>
      <c r="AW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49"/>
      <c r="AW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49"/>
      <c r="AW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49"/>
      <c r="AW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49"/>
      <c r="AW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49"/>
      <c r="AW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49"/>
      <c r="AW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49"/>
      <c r="AW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49"/>
      <c r="AW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49"/>
      <c r="AW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49"/>
      <c r="AW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49"/>
      <c r="AW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49"/>
      <c r="AW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49"/>
      <c r="AW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49"/>
      <c r="AW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49"/>
      <c r="AW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49"/>
      <c r="AW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49"/>
      <c r="AW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49"/>
      <c r="AW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49"/>
      <c r="AW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49"/>
      <c r="AW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49"/>
      <c r="AW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49"/>
      <c r="AW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49"/>
      <c r="AW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49"/>
      <c r="AW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49"/>
      <c r="AW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49"/>
      <c r="AW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49"/>
      <c r="AW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49"/>
      <c r="AW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49"/>
      <c r="AW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49"/>
      <c r="AW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49"/>
      <c r="AW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49"/>
      <c r="AW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49"/>
      <c r="AW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49"/>
      <c r="AW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49"/>
      <c r="AW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49"/>
      <c r="AW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49"/>
      <c r="AW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49"/>
      <c r="AW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49"/>
      <c r="AW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49"/>
      <c r="AW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49"/>
      <c r="AW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49"/>
      <c r="AW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49"/>
      <c r="AW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49"/>
      <c r="AW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49"/>
      <c r="AW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49"/>
      <c r="AW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49"/>
      <c r="AW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49"/>
      <c r="AW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49"/>
      <c r="AW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49"/>
      <c r="AW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49"/>
      <c r="AW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49"/>
      <c r="AW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49"/>
      <c r="AW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49"/>
      <c r="AW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49"/>
      <c r="AW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49"/>
      <c r="AW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49"/>
      <c r="AW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49"/>
      <c r="AW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49"/>
      <c r="AW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49"/>
      <c r="AW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49"/>
      <c r="AW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49"/>
      <c r="AW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49"/>
      <c r="AW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49"/>
      <c r="AW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49"/>
      <c r="AW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49"/>
      <c r="AW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49"/>
      <c r="AW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49"/>
      <c r="AW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49"/>
      <c r="AW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49"/>
      <c r="AW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49"/>
      <c r="AW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49"/>
      <c r="AW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49"/>
      <c r="AW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49"/>
      <c r="AW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49"/>
      <c r="AW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49"/>
      <c r="AW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49"/>
      <c r="AW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49"/>
      <c r="AW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49"/>
      <c r="AW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49"/>
      <c r="AW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49"/>
      <c r="AW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49"/>
      <c r="AW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49"/>
      <c r="AW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49"/>
      <c r="AW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49"/>
      <c r="AW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49"/>
      <c r="AW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49"/>
      <c r="AW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49"/>
      <c r="AW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49"/>
      <c r="AW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49"/>
      <c r="AW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49"/>
      <c r="AW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49"/>
      <c r="AW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49"/>
      <c r="AW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49"/>
      <c r="AW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49"/>
      <c r="AW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49"/>
      <c r="AW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49"/>
      <c r="AW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49"/>
      <c r="AW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49"/>
      <c r="AW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49"/>
      <c r="AW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49"/>
      <c r="AW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49"/>
      <c r="AW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49"/>
      <c r="AW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49"/>
      <c r="AW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49"/>
      <c r="AW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49"/>
      <c r="AW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49"/>
      <c r="AW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49"/>
      <c r="AW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49"/>
      <c r="AW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49"/>
      <c r="AW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49"/>
      <c r="AW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49"/>
      <c r="AW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49"/>
      <c r="AW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49"/>
      <c r="AW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49"/>
      <c r="AW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49"/>
      <c r="AW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49"/>
      <c r="AW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49"/>
      <c r="AW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49"/>
      <c r="AW1000" s="101"/>
    </row>
  </sheetData>
  <mergeCells count="8">
    <mergeCell ref="A2:D4"/>
    <mergeCell ref="E2:O2"/>
    <mergeCell ref="E3:O4"/>
    <mergeCell ref="D5:Q5"/>
    <mergeCell ref="A6:B6"/>
    <mergeCell ref="C6:I6"/>
    <mergeCell ref="J6:K6"/>
    <mergeCell ref="L6:Q6"/>
  </mergeCells>
  <dataValidations>
    <dataValidation type="list" allowBlank="1" showErrorMessage="1" sqref="H8:I16">
      <formula1>POL</formula1>
    </dataValidation>
    <dataValidation type="list" allowBlank="1" showErrorMessage="1" sqref="E8:E16">
      <formula1>PND</formula1>
    </dataValidation>
    <dataValidation type="list" allowBlank="1" showErrorMessage="1" sqref="J8:J16">
      <formula1>PROYECTO</formula1>
    </dataValidation>
    <dataValidation type="list" allowBlank="1" showErrorMessage="1" sqref="A8:A16">
      <formula1>AREAS</formula1>
    </dataValidation>
    <dataValidation type="list" allowBlank="1" showErrorMessage="1" sqref="F8:F16">
      <formula1>obj</formula1>
    </dataValidation>
    <dataValidation type="list" allowBlank="1" showErrorMessage="1" sqref="B8:B16">
      <formula1>PROCESO</formula1>
    </dataValidation>
    <dataValidation type="list" allowBlank="1" showErrorMessage="1" sqref="D8:D16">
      <formula1>ODS</formula1>
    </dataValidation>
    <dataValidation type="list" allowBlank="1" showErrorMessage="1" sqref="G8:G16">
      <formula1>MIPG</formula1>
    </dataValidation>
  </dataValidations>
  <printOptions/>
  <pageMargins bottom="0.75" footer="0.0" header="0.0" left="0.7" right="0.7" top="0.75"/>
  <pageSetup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9000"/>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6" width="19.38"/>
    <col customWidth="1" min="7" max="8" width="17.63"/>
    <col customWidth="1" min="9" max="9" width="15.63"/>
    <col customWidth="1" min="10" max="10" width="25.0"/>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12.63"/>
    <col customWidth="1" min="19" max="19" width="23.13"/>
    <col customWidth="1" min="20" max="20" width="26.38"/>
    <col customWidth="1" min="21" max="21" width="20.13"/>
    <col customWidth="1" min="22" max="22" width="32.5"/>
    <col customWidth="1" min="23" max="23" width="29.38"/>
    <col hidden="1" min="30" max="41" width="12.63"/>
    <col customWidth="1" min="42" max="47" width="12.63"/>
    <col customWidth="1" min="48" max="48" width="24.13"/>
    <col customWidth="1" min="49" max="49" width="19.13"/>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W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W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W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W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W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W6" s="101"/>
    </row>
    <row r="7" ht="14.25" customHeight="1">
      <c r="A7" s="123" t="s">
        <v>348</v>
      </c>
      <c r="B7" s="124" t="s">
        <v>349</v>
      </c>
      <c r="C7" s="124" t="s">
        <v>430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64" t="s">
        <v>367</v>
      </c>
      <c r="V7" s="164" t="s">
        <v>368</v>
      </c>
      <c r="W7" s="164" t="s">
        <v>369</v>
      </c>
      <c r="X7" s="165" t="s">
        <v>370</v>
      </c>
      <c r="Y7" s="165" t="s">
        <v>365</v>
      </c>
      <c r="Z7" s="165" t="s">
        <v>366</v>
      </c>
      <c r="AA7" s="164" t="s">
        <v>367</v>
      </c>
      <c r="AB7" s="164" t="s">
        <v>368</v>
      </c>
      <c r="AC7" s="164" t="s">
        <v>369</v>
      </c>
      <c r="AD7" s="166" t="s">
        <v>371</v>
      </c>
      <c r="AE7" s="167" t="s">
        <v>365</v>
      </c>
      <c r="AF7" s="167" t="s">
        <v>366</v>
      </c>
      <c r="AG7" s="168" t="s">
        <v>367</v>
      </c>
      <c r="AH7" s="168" t="s">
        <v>368</v>
      </c>
      <c r="AI7" s="168" t="s">
        <v>369</v>
      </c>
      <c r="AJ7" s="169" t="s">
        <v>372</v>
      </c>
      <c r="AK7" s="169" t="s">
        <v>365</v>
      </c>
      <c r="AL7" s="169" t="s">
        <v>366</v>
      </c>
      <c r="AM7" s="168" t="s">
        <v>367</v>
      </c>
      <c r="AN7" s="170" t="s">
        <v>368</v>
      </c>
      <c r="AO7" s="170" t="s">
        <v>369</v>
      </c>
      <c r="AP7" s="171"/>
      <c r="AQ7" s="133" t="s">
        <v>373</v>
      </c>
      <c r="AR7" s="134" t="s">
        <v>374</v>
      </c>
      <c r="AS7" s="135" t="s">
        <v>375</v>
      </c>
      <c r="AT7" s="133" t="s">
        <v>376</v>
      </c>
      <c r="AU7" s="171"/>
      <c r="AV7" s="136" t="s">
        <v>377</v>
      </c>
      <c r="AW7" s="151" t="s">
        <v>431</v>
      </c>
    </row>
    <row r="8" ht="97.5" customHeight="1">
      <c r="A8" s="137" t="s">
        <v>539</v>
      </c>
      <c r="B8" s="137" t="s">
        <v>540</v>
      </c>
      <c r="C8" s="137" t="s">
        <v>541</v>
      </c>
      <c r="D8" s="137" t="s">
        <v>434</v>
      </c>
      <c r="E8" s="137" t="s">
        <v>435</v>
      </c>
      <c r="F8" s="137" t="s">
        <v>290</v>
      </c>
      <c r="G8" s="137" t="s">
        <v>381</v>
      </c>
      <c r="H8" s="137" t="s">
        <v>381</v>
      </c>
      <c r="I8" s="137" t="s">
        <v>381</v>
      </c>
      <c r="J8" s="137" t="s">
        <v>437</v>
      </c>
      <c r="K8" s="137" t="s">
        <v>438</v>
      </c>
      <c r="L8" s="137" t="s">
        <v>542</v>
      </c>
      <c r="M8" s="137" t="s">
        <v>543</v>
      </c>
      <c r="N8" s="137" t="s">
        <v>157</v>
      </c>
      <c r="O8" s="137" t="s">
        <v>544</v>
      </c>
      <c r="P8" s="137">
        <v>1500.0</v>
      </c>
      <c r="Q8" s="140"/>
      <c r="R8" s="152">
        <v>300.0</v>
      </c>
      <c r="S8" s="152" t="s">
        <v>545</v>
      </c>
      <c r="T8" s="152" t="s">
        <v>546</v>
      </c>
      <c r="U8" s="172">
        <v>302.0</v>
      </c>
      <c r="V8" s="173" t="s">
        <v>547</v>
      </c>
      <c r="W8" s="173" t="s">
        <v>548</v>
      </c>
      <c r="X8" s="172">
        <v>400.0</v>
      </c>
      <c r="Y8" s="172" t="s">
        <v>545</v>
      </c>
      <c r="Z8" s="172" t="s">
        <v>549</v>
      </c>
      <c r="AA8" s="138"/>
      <c r="AB8" s="138"/>
      <c r="AC8" s="138"/>
      <c r="AD8" s="152">
        <v>400.0</v>
      </c>
      <c r="AE8" s="152" t="s">
        <v>545</v>
      </c>
      <c r="AF8" s="152" t="s">
        <v>549</v>
      </c>
      <c r="AG8" s="137"/>
      <c r="AH8" s="137"/>
      <c r="AI8" s="137"/>
      <c r="AJ8" s="152">
        <v>400.0</v>
      </c>
      <c r="AK8" s="152" t="s">
        <v>545</v>
      </c>
      <c r="AL8" s="152" t="s">
        <v>549</v>
      </c>
      <c r="AM8" s="137"/>
      <c r="AN8" s="137"/>
      <c r="AO8" s="137"/>
      <c r="AP8" s="143"/>
      <c r="AQ8" s="138">
        <f t="shared" ref="AQ8:AQ19" si="1">R8+X8+AD8+AJ8</f>
        <v>1500</v>
      </c>
      <c r="AR8" s="138">
        <f t="shared" ref="AR8:AR19" si="2">U8+AA8</f>
        <v>302</v>
      </c>
      <c r="AS8" s="138">
        <f t="shared" ref="AS8:AS19" si="3">R8+X8</f>
        <v>700</v>
      </c>
      <c r="AT8" s="138">
        <f t="shared" ref="AT8:AT19" si="4">P8</f>
        <v>1500</v>
      </c>
      <c r="AU8" s="143"/>
      <c r="AV8" s="137" t="s">
        <v>550</v>
      </c>
      <c r="AW8" s="154" t="s">
        <v>551</v>
      </c>
    </row>
    <row r="9" ht="97.5" customHeight="1">
      <c r="A9" s="137" t="s">
        <v>539</v>
      </c>
      <c r="B9" s="137" t="s">
        <v>540</v>
      </c>
      <c r="C9" s="137" t="s">
        <v>552</v>
      </c>
      <c r="D9" s="137" t="s">
        <v>434</v>
      </c>
      <c r="E9" s="137" t="s">
        <v>435</v>
      </c>
      <c r="F9" s="137" t="s">
        <v>290</v>
      </c>
      <c r="G9" s="137" t="s">
        <v>381</v>
      </c>
      <c r="H9" s="137" t="s">
        <v>381</v>
      </c>
      <c r="I9" s="137" t="s">
        <v>381</v>
      </c>
      <c r="J9" s="137" t="s">
        <v>437</v>
      </c>
      <c r="K9" s="137" t="s">
        <v>438</v>
      </c>
      <c r="L9" s="137" t="s">
        <v>553</v>
      </c>
      <c r="M9" s="137" t="s">
        <v>554</v>
      </c>
      <c r="N9" s="137" t="s">
        <v>157</v>
      </c>
      <c r="O9" s="137" t="s">
        <v>555</v>
      </c>
      <c r="P9" s="137">
        <v>150.0</v>
      </c>
      <c r="Q9" s="140"/>
      <c r="R9" s="152">
        <v>50.0</v>
      </c>
      <c r="S9" s="152" t="s">
        <v>556</v>
      </c>
      <c r="T9" s="152" t="s">
        <v>557</v>
      </c>
      <c r="U9" s="152">
        <v>212.0</v>
      </c>
      <c r="V9" s="174" t="s">
        <v>558</v>
      </c>
      <c r="W9" s="174" t="s">
        <v>559</v>
      </c>
      <c r="X9" s="152">
        <v>60.0</v>
      </c>
      <c r="Y9" s="152" t="s">
        <v>556</v>
      </c>
      <c r="Z9" s="152" t="s">
        <v>557</v>
      </c>
      <c r="AA9" s="137"/>
      <c r="AB9" s="137"/>
      <c r="AC9" s="137"/>
      <c r="AD9" s="152">
        <v>20.0</v>
      </c>
      <c r="AE9" s="152" t="s">
        <v>556</v>
      </c>
      <c r="AF9" s="152" t="s">
        <v>557</v>
      </c>
      <c r="AG9" s="137"/>
      <c r="AH9" s="137"/>
      <c r="AI9" s="137"/>
      <c r="AJ9" s="152">
        <v>20.0</v>
      </c>
      <c r="AK9" s="152" t="s">
        <v>556</v>
      </c>
      <c r="AL9" s="152" t="s">
        <v>557</v>
      </c>
      <c r="AM9" s="137"/>
      <c r="AN9" s="137"/>
      <c r="AO9" s="137"/>
      <c r="AP9" s="143"/>
      <c r="AQ9" s="138">
        <f t="shared" si="1"/>
        <v>150</v>
      </c>
      <c r="AR9" s="138">
        <f t="shared" si="2"/>
        <v>212</v>
      </c>
      <c r="AS9" s="138">
        <f t="shared" si="3"/>
        <v>110</v>
      </c>
      <c r="AT9" s="138">
        <f t="shared" si="4"/>
        <v>150</v>
      </c>
      <c r="AU9" s="143"/>
      <c r="AV9" s="137" t="s">
        <v>560</v>
      </c>
      <c r="AW9" s="154" t="s">
        <v>561</v>
      </c>
    </row>
    <row r="10" ht="97.5" customHeight="1">
      <c r="A10" s="137" t="s">
        <v>539</v>
      </c>
      <c r="B10" s="137" t="s">
        <v>540</v>
      </c>
      <c r="C10" s="175" t="s">
        <v>562</v>
      </c>
      <c r="D10" s="137" t="s">
        <v>434</v>
      </c>
      <c r="E10" s="137" t="s">
        <v>435</v>
      </c>
      <c r="F10" s="137" t="s">
        <v>290</v>
      </c>
      <c r="G10" s="137" t="s">
        <v>381</v>
      </c>
      <c r="H10" s="137" t="s">
        <v>381</v>
      </c>
      <c r="I10" s="137" t="s">
        <v>381</v>
      </c>
      <c r="J10" s="137" t="s">
        <v>437</v>
      </c>
      <c r="K10" s="137" t="s">
        <v>438</v>
      </c>
      <c r="L10" s="137" t="s">
        <v>563</v>
      </c>
      <c r="M10" s="137" t="s">
        <v>440</v>
      </c>
      <c r="N10" s="137" t="s">
        <v>157</v>
      </c>
      <c r="O10" s="137" t="s">
        <v>564</v>
      </c>
      <c r="P10" s="137">
        <v>49.0</v>
      </c>
      <c r="Q10" s="140"/>
      <c r="R10" s="152">
        <v>0.0</v>
      </c>
      <c r="S10" s="152" t="s">
        <v>565</v>
      </c>
      <c r="T10" s="152" t="s">
        <v>566</v>
      </c>
      <c r="U10" s="152">
        <v>0.0</v>
      </c>
      <c r="V10" s="174" t="s">
        <v>567</v>
      </c>
      <c r="W10" s="174" t="s">
        <v>568</v>
      </c>
      <c r="X10" s="152">
        <v>49.0</v>
      </c>
      <c r="Y10" s="152" t="s">
        <v>569</v>
      </c>
      <c r="Z10" s="152" t="s">
        <v>570</v>
      </c>
      <c r="AA10" s="137"/>
      <c r="AB10" s="137"/>
      <c r="AC10" s="137"/>
      <c r="AD10" s="152">
        <v>0.0</v>
      </c>
      <c r="AE10" s="152" t="s">
        <v>571</v>
      </c>
      <c r="AF10" s="152" t="s">
        <v>572</v>
      </c>
      <c r="AG10" s="137"/>
      <c r="AH10" s="137"/>
      <c r="AI10" s="137"/>
      <c r="AJ10" s="152">
        <v>0.0</v>
      </c>
      <c r="AK10" s="152" t="s">
        <v>571</v>
      </c>
      <c r="AL10" s="152" t="s">
        <v>572</v>
      </c>
      <c r="AM10" s="137"/>
      <c r="AN10" s="137"/>
      <c r="AO10" s="137"/>
      <c r="AP10" s="143"/>
      <c r="AQ10" s="138">
        <f t="shared" si="1"/>
        <v>49</v>
      </c>
      <c r="AR10" s="138">
        <f t="shared" si="2"/>
        <v>0</v>
      </c>
      <c r="AS10" s="138">
        <f t="shared" si="3"/>
        <v>49</v>
      </c>
      <c r="AT10" s="138">
        <f t="shared" si="4"/>
        <v>49</v>
      </c>
      <c r="AU10" s="143"/>
      <c r="AV10" s="137" t="s">
        <v>573</v>
      </c>
      <c r="AW10" s="154" t="s">
        <v>574</v>
      </c>
    </row>
    <row r="11" ht="97.5" customHeight="1">
      <c r="A11" s="137" t="s">
        <v>539</v>
      </c>
      <c r="B11" s="137" t="s">
        <v>540</v>
      </c>
      <c r="C11" s="175" t="s">
        <v>575</v>
      </c>
      <c r="D11" s="137" t="s">
        <v>434</v>
      </c>
      <c r="E11" s="137" t="s">
        <v>435</v>
      </c>
      <c r="F11" s="137" t="s">
        <v>290</v>
      </c>
      <c r="G11" s="137" t="s">
        <v>383</v>
      </c>
      <c r="H11" s="137" t="s">
        <v>576</v>
      </c>
      <c r="I11" s="137" t="s">
        <v>381</v>
      </c>
      <c r="J11" s="137" t="s">
        <v>437</v>
      </c>
      <c r="K11" s="137" t="s">
        <v>455</v>
      </c>
      <c r="L11" s="137" t="s">
        <v>577</v>
      </c>
      <c r="M11" s="137" t="s">
        <v>440</v>
      </c>
      <c r="N11" s="137" t="s">
        <v>157</v>
      </c>
      <c r="O11" s="137" t="s">
        <v>578</v>
      </c>
      <c r="P11" s="137">
        <v>6.0</v>
      </c>
      <c r="Q11" s="140"/>
      <c r="R11" s="152">
        <v>0.0</v>
      </c>
      <c r="S11" s="152" t="s">
        <v>579</v>
      </c>
      <c r="T11" s="152" t="s">
        <v>580</v>
      </c>
      <c r="U11" s="152">
        <v>0.0</v>
      </c>
      <c r="V11" s="174" t="s">
        <v>581</v>
      </c>
      <c r="W11" s="174" t="s">
        <v>582</v>
      </c>
      <c r="X11" s="152">
        <v>1.0</v>
      </c>
      <c r="Y11" s="152" t="s">
        <v>583</v>
      </c>
      <c r="Z11" s="152" t="s">
        <v>584</v>
      </c>
      <c r="AA11" s="137"/>
      <c r="AB11" s="137"/>
      <c r="AC11" s="137"/>
      <c r="AD11" s="152">
        <v>2.0</v>
      </c>
      <c r="AE11" s="152" t="s">
        <v>583</v>
      </c>
      <c r="AF11" s="152" t="s">
        <v>584</v>
      </c>
      <c r="AG11" s="137"/>
      <c r="AH11" s="137"/>
      <c r="AI11" s="137"/>
      <c r="AJ11" s="152">
        <v>3.0</v>
      </c>
      <c r="AK11" s="152" t="s">
        <v>583</v>
      </c>
      <c r="AL11" s="152" t="s">
        <v>584</v>
      </c>
      <c r="AM11" s="137"/>
      <c r="AN11" s="137"/>
      <c r="AO11" s="137"/>
      <c r="AP11" s="143"/>
      <c r="AQ11" s="138">
        <f t="shared" si="1"/>
        <v>6</v>
      </c>
      <c r="AR11" s="138">
        <f t="shared" si="2"/>
        <v>0</v>
      </c>
      <c r="AS11" s="138">
        <f t="shared" si="3"/>
        <v>1</v>
      </c>
      <c r="AT11" s="138">
        <f t="shared" si="4"/>
        <v>6</v>
      </c>
      <c r="AU11" s="143"/>
      <c r="AV11" s="137" t="s">
        <v>585</v>
      </c>
      <c r="AW11" s="154" t="s">
        <v>574</v>
      </c>
    </row>
    <row r="12" ht="97.5" customHeight="1">
      <c r="A12" s="137" t="s">
        <v>539</v>
      </c>
      <c r="B12" s="137" t="s">
        <v>540</v>
      </c>
      <c r="C12" s="175" t="s">
        <v>586</v>
      </c>
      <c r="D12" s="137" t="s">
        <v>434</v>
      </c>
      <c r="E12" s="137" t="s">
        <v>435</v>
      </c>
      <c r="F12" s="137" t="s">
        <v>290</v>
      </c>
      <c r="G12" s="137" t="s">
        <v>383</v>
      </c>
      <c r="H12" s="137" t="s">
        <v>576</v>
      </c>
      <c r="I12" s="137" t="s">
        <v>381</v>
      </c>
      <c r="J12" s="137" t="s">
        <v>437</v>
      </c>
      <c r="K12" s="137" t="s">
        <v>455</v>
      </c>
      <c r="L12" s="137" t="s">
        <v>587</v>
      </c>
      <c r="M12" s="137" t="s">
        <v>440</v>
      </c>
      <c r="N12" s="137" t="s">
        <v>157</v>
      </c>
      <c r="O12" s="137" t="s">
        <v>588</v>
      </c>
      <c r="P12" s="137">
        <v>20.0</v>
      </c>
      <c r="Q12" s="140"/>
      <c r="R12" s="152">
        <v>0.0</v>
      </c>
      <c r="S12" s="152" t="s">
        <v>579</v>
      </c>
      <c r="T12" s="152" t="s">
        <v>589</v>
      </c>
      <c r="U12" s="152">
        <v>0.0</v>
      </c>
      <c r="V12" s="174" t="s">
        <v>590</v>
      </c>
      <c r="W12" s="174" t="s">
        <v>591</v>
      </c>
      <c r="X12" s="152">
        <v>4.0</v>
      </c>
      <c r="Y12" s="152" t="s">
        <v>583</v>
      </c>
      <c r="Z12" s="152" t="s">
        <v>592</v>
      </c>
      <c r="AA12" s="137"/>
      <c r="AB12" s="137"/>
      <c r="AC12" s="137"/>
      <c r="AD12" s="152">
        <v>10.0</v>
      </c>
      <c r="AE12" s="152" t="s">
        <v>583</v>
      </c>
      <c r="AF12" s="152" t="s">
        <v>592</v>
      </c>
      <c r="AG12" s="137"/>
      <c r="AH12" s="137"/>
      <c r="AI12" s="137"/>
      <c r="AJ12" s="152">
        <v>6.0</v>
      </c>
      <c r="AK12" s="152" t="s">
        <v>583</v>
      </c>
      <c r="AL12" s="152" t="s">
        <v>593</v>
      </c>
      <c r="AM12" s="137"/>
      <c r="AN12" s="137"/>
      <c r="AO12" s="137"/>
      <c r="AP12" s="143"/>
      <c r="AQ12" s="138">
        <f t="shared" si="1"/>
        <v>20</v>
      </c>
      <c r="AR12" s="138">
        <f t="shared" si="2"/>
        <v>0</v>
      </c>
      <c r="AS12" s="138">
        <f t="shared" si="3"/>
        <v>4</v>
      </c>
      <c r="AT12" s="138">
        <f t="shared" si="4"/>
        <v>20</v>
      </c>
      <c r="AU12" s="143"/>
      <c r="AV12" s="137" t="s">
        <v>594</v>
      </c>
      <c r="AW12" s="154" t="s">
        <v>595</v>
      </c>
    </row>
    <row r="13" ht="97.5" customHeight="1">
      <c r="A13" s="137" t="s">
        <v>539</v>
      </c>
      <c r="B13" s="137" t="s">
        <v>540</v>
      </c>
      <c r="C13" s="175" t="s">
        <v>596</v>
      </c>
      <c r="D13" s="137" t="s">
        <v>434</v>
      </c>
      <c r="E13" s="137" t="s">
        <v>435</v>
      </c>
      <c r="F13" s="137" t="s">
        <v>290</v>
      </c>
      <c r="G13" s="137" t="s">
        <v>381</v>
      </c>
      <c r="H13" s="137" t="s">
        <v>381</v>
      </c>
      <c r="I13" s="137" t="s">
        <v>381</v>
      </c>
      <c r="J13" s="137" t="s">
        <v>437</v>
      </c>
      <c r="K13" s="137" t="s">
        <v>438</v>
      </c>
      <c r="L13" s="137" t="s">
        <v>597</v>
      </c>
      <c r="M13" s="137" t="s">
        <v>440</v>
      </c>
      <c r="N13" s="137" t="s">
        <v>157</v>
      </c>
      <c r="O13" s="137" t="s">
        <v>598</v>
      </c>
      <c r="P13" s="137">
        <v>2.0</v>
      </c>
      <c r="Q13" s="140"/>
      <c r="R13" s="152">
        <v>0.0</v>
      </c>
      <c r="S13" s="152" t="s">
        <v>599</v>
      </c>
      <c r="T13" s="152" t="s">
        <v>600</v>
      </c>
      <c r="U13" s="152">
        <v>0.0</v>
      </c>
      <c r="V13" s="174" t="s">
        <v>601</v>
      </c>
      <c r="W13" s="174" t="s">
        <v>602</v>
      </c>
      <c r="X13" s="152">
        <v>1.0</v>
      </c>
      <c r="Y13" s="152" t="s">
        <v>599</v>
      </c>
      <c r="Z13" s="152" t="s">
        <v>603</v>
      </c>
      <c r="AA13" s="137"/>
      <c r="AB13" s="137"/>
      <c r="AC13" s="137"/>
      <c r="AD13" s="152">
        <v>0.0</v>
      </c>
      <c r="AE13" s="152" t="s">
        <v>599</v>
      </c>
      <c r="AF13" s="152" t="s">
        <v>600</v>
      </c>
      <c r="AG13" s="137"/>
      <c r="AH13" s="137"/>
      <c r="AI13" s="137"/>
      <c r="AJ13" s="152">
        <v>1.0</v>
      </c>
      <c r="AK13" s="152" t="s">
        <v>599</v>
      </c>
      <c r="AL13" s="152" t="s">
        <v>603</v>
      </c>
      <c r="AM13" s="137"/>
      <c r="AN13" s="137"/>
      <c r="AO13" s="137"/>
      <c r="AP13" s="143"/>
      <c r="AQ13" s="138">
        <f t="shared" si="1"/>
        <v>2</v>
      </c>
      <c r="AR13" s="138">
        <f t="shared" si="2"/>
        <v>0</v>
      </c>
      <c r="AS13" s="138">
        <f t="shared" si="3"/>
        <v>1</v>
      </c>
      <c r="AT13" s="138">
        <f t="shared" si="4"/>
        <v>2</v>
      </c>
      <c r="AU13" s="143"/>
      <c r="AV13" s="137" t="s">
        <v>604</v>
      </c>
      <c r="AW13" s="154" t="s">
        <v>605</v>
      </c>
    </row>
    <row r="14" ht="97.5" customHeight="1">
      <c r="A14" s="137" t="s">
        <v>539</v>
      </c>
      <c r="B14" s="137" t="s">
        <v>540</v>
      </c>
      <c r="C14" s="175" t="s">
        <v>606</v>
      </c>
      <c r="D14" s="137" t="s">
        <v>434</v>
      </c>
      <c r="E14" s="137" t="s">
        <v>435</v>
      </c>
      <c r="F14" s="137" t="s">
        <v>290</v>
      </c>
      <c r="G14" s="137" t="s">
        <v>381</v>
      </c>
      <c r="H14" s="137" t="s">
        <v>381</v>
      </c>
      <c r="I14" s="137" t="s">
        <v>381</v>
      </c>
      <c r="J14" s="137" t="s">
        <v>437</v>
      </c>
      <c r="K14" s="137" t="s">
        <v>438</v>
      </c>
      <c r="L14" s="137" t="s">
        <v>607</v>
      </c>
      <c r="M14" s="137" t="s">
        <v>440</v>
      </c>
      <c r="N14" s="137" t="s">
        <v>157</v>
      </c>
      <c r="O14" s="137" t="s">
        <v>608</v>
      </c>
      <c r="P14" s="137">
        <v>3.0</v>
      </c>
      <c r="Q14" s="140"/>
      <c r="R14" s="152">
        <v>0.0</v>
      </c>
      <c r="S14" s="152" t="s">
        <v>609</v>
      </c>
      <c r="T14" s="152" t="s">
        <v>610</v>
      </c>
      <c r="U14" s="152">
        <v>0.0</v>
      </c>
      <c r="V14" s="174" t="s">
        <v>611</v>
      </c>
      <c r="W14" s="174" t="s">
        <v>612</v>
      </c>
      <c r="X14" s="152">
        <v>1.0</v>
      </c>
      <c r="Y14" s="152" t="s">
        <v>613</v>
      </c>
      <c r="Z14" s="152" t="s">
        <v>614</v>
      </c>
      <c r="AA14" s="137"/>
      <c r="AB14" s="137"/>
      <c r="AC14" s="137"/>
      <c r="AD14" s="152">
        <v>1.0</v>
      </c>
      <c r="AE14" s="152" t="s">
        <v>613</v>
      </c>
      <c r="AF14" s="152" t="s">
        <v>614</v>
      </c>
      <c r="AG14" s="137"/>
      <c r="AH14" s="137"/>
      <c r="AI14" s="137"/>
      <c r="AJ14" s="152">
        <v>1.0</v>
      </c>
      <c r="AK14" s="152" t="s">
        <v>613</v>
      </c>
      <c r="AL14" s="152" t="s">
        <v>614</v>
      </c>
      <c r="AM14" s="137"/>
      <c r="AN14" s="137"/>
      <c r="AO14" s="137"/>
      <c r="AP14" s="143"/>
      <c r="AQ14" s="138">
        <f t="shared" si="1"/>
        <v>3</v>
      </c>
      <c r="AR14" s="138">
        <f t="shared" si="2"/>
        <v>0</v>
      </c>
      <c r="AS14" s="138">
        <f t="shared" si="3"/>
        <v>1</v>
      </c>
      <c r="AT14" s="138">
        <f t="shared" si="4"/>
        <v>3</v>
      </c>
      <c r="AU14" s="143"/>
      <c r="AV14" s="137" t="s">
        <v>615</v>
      </c>
      <c r="AW14" s="154" t="s">
        <v>574</v>
      </c>
    </row>
    <row r="15" ht="97.5" customHeight="1">
      <c r="A15" s="137" t="s">
        <v>539</v>
      </c>
      <c r="B15" s="137" t="s">
        <v>540</v>
      </c>
      <c r="C15" s="175" t="s">
        <v>616</v>
      </c>
      <c r="D15" s="137" t="s">
        <v>434</v>
      </c>
      <c r="E15" s="137" t="s">
        <v>435</v>
      </c>
      <c r="F15" s="137" t="s">
        <v>290</v>
      </c>
      <c r="G15" s="137" t="s">
        <v>383</v>
      </c>
      <c r="H15" s="137" t="s">
        <v>576</v>
      </c>
      <c r="I15" s="137" t="s">
        <v>381</v>
      </c>
      <c r="J15" s="137" t="s">
        <v>437</v>
      </c>
      <c r="K15" s="137" t="s">
        <v>455</v>
      </c>
      <c r="L15" s="137" t="s">
        <v>617</v>
      </c>
      <c r="M15" s="137" t="s">
        <v>440</v>
      </c>
      <c r="N15" s="137" t="s">
        <v>157</v>
      </c>
      <c r="O15" s="137" t="s">
        <v>618</v>
      </c>
      <c r="P15" s="137">
        <v>4.0</v>
      </c>
      <c r="Q15" s="140"/>
      <c r="R15" s="152">
        <v>1.0</v>
      </c>
      <c r="S15" s="152" t="s">
        <v>619</v>
      </c>
      <c r="T15" s="152" t="s">
        <v>620</v>
      </c>
      <c r="U15" s="152">
        <v>1.0</v>
      </c>
      <c r="V15" s="174" t="s">
        <v>621</v>
      </c>
      <c r="W15" s="174" t="s">
        <v>622</v>
      </c>
      <c r="X15" s="152">
        <v>1.0</v>
      </c>
      <c r="Y15" s="152" t="s">
        <v>619</v>
      </c>
      <c r="Z15" s="152" t="s">
        <v>623</v>
      </c>
      <c r="AA15" s="137"/>
      <c r="AB15" s="137"/>
      <c r="AC15" s="137"/>
      <c r="AD15" s="152">
        <v>1.0</v>
      </c>
      <c r="AE15" s="152" t="s">
        <v>619</v>
      </c>
      <c r="AF15" s="152" t="s">
        <v>623</v>
      </c>
      <c r="AG15" s="137"/>
      <c r="AH15" s="137"/>
      <c r="AI15" s="137"/>
      <c r="AJ15" s="152">
        <v>1.0</v>
      </c>
      <c r="AK15" s="152" t="s">
        <v>619</v>
      </c>
      <c r="AL15" s="152" t="s">
        <v>623</v>
      </c>
      <c r="AM15" s="137"/>
      <c r="AN15" s="137"/>
      <c r="AO15" s="137"/>
      <c r="AP15" s="143"/>
      <c r="AQ15" s="138">
        <f t="shared" si="1"/>
        <v>4</v>
      </c>
      <c r="AR15" s="138">
        <f t="shared" si="2"/>
        <v>1</v>
      </c>
      <c r="AS15" s="138">
        <f t="shared" si="3"/>
        <v>2</v>
      </c>
      <c r="AT15" s="138">
        <f t="shared" si="4"/>
        <v>4</v>
      </c>
      <c r="AU15" s="143"/>
      <c r="AV15" s="137" t="s">
        <v>624</v>
      </c>
      <c r="AW15" s="154" t="s">
        <v>605</v>
      </c>
    </row>
    <row r="16" ht="97.5" customHeight="1">
      <c r="A16" s="137" t="s">
        <v>539</v>
      </c>
      <c r="B16" s="137" t="s">
        <v>540</v>
      </c>
      <c r="C16" s="175" t="s">
        <v>625</v>
      </c>
      <c r="D16" s="137" t="s">
        <v>434</v>
      </c>
      <c r="E16" s="137" t="s">
        <v>435</v>
      </c>
      <c r="F16" s="137" t="s">
        <v>290</v>
      </c>
      <c r="G16" s="137" t="s">
        <v>383</v>
      </c>
      <c r="H16" s="137" t="s">
        <v>576</v>
      </c>
      <c r="I16" s="137" t="s">
        <v>381</v>
      </c>
      <c r="J16" s="137" t="s">
        <v>437</v>
      </c>
      <c r="K16" s="137" t="s">
        <v>455</v>
      </c>
      <c r="L16" s="137" t="s">
        <v>626</v>
      </c>
      <c r="M16" s="137" t="s">
        <v>440</v>
      </c>
      <c r="N16" s="137" t="s">
        <v>157</v>
      </c>
      <c r="O16" s="137" t="s">
        <v>627</v>
      </c>
      <c r="P16" s="137">
        <v>40.0</v>
      </c>
      <c r="Q16" s="140"/>
      <c r="R16" s="152">
        <v>0.0</v>
      </c>
      <c r="S16" s="152" t="s">
        <v>628</v>
      </c>
      <c r="T16" s="152" t="s">
        <v>629</v>
      </c>
      <c r="U16" s="152">
        <v>1.0</v>
      </c>
      <c r="V16" s="176" t="s">
        <v>630</v>
      </c>
      <c r="W16" s="153" t="s">
        <v>631</v>
      </c>
      <c r="X16" s="152">
        <v>10.0</v>
      </c>
      <c r="Y16" s="152" t="s">
        <v>632</v>
      </c>
      <c r="Z16" s="152" t="s">
        <v>633</v>
      </c>
      <c r="AA16" s="137"/>
      <c r="AB16" s="137"/>
      <c r="AC16" s="137"/>
      <c r="AD16" s="152">
        <v>15.0</v>
      </c>
      <c r="AE16" s="152" t="s">
        <v>632</v>
      </c>
      <c r="AF16" s="152" t="s">
        <v>633</v>
      </c>
      <c r="AG16" s="137"/>
      <c r="AH16" s="137"/>
      <c r="AI16" s="137"/>
      <c r="AJ16" s="152">
        <v>15.0</v>
      </c>
      <c r="AK16" s="152" t="s">
        <v>632</v>
      </c>
      <c r="AL16" s="152" t="s">
        <v>633</v>
      </c>
      <c r="AM16" s="137"/>
      <c r="AN16" s="137"/>
      <c r="AO16" s="137"/>
      <c r="AP16" s="143"/>
      <c r="AQ16" s="138">
        <f t="shared" si="1"/>
        <v>40</v>
      </c>
      <c r="AR16" s="138">
        <f t="shared" si="2"/>
        <v>1</v>
      </c>
      <c r="AS16" s="138">
        <f t="shared" si="3"/>
        <v>10</v>
      </c>
      <c r="AT16" s="138">
        <f t="shared" si="4"/>
        <v>40</v>
      </c>
      <c r="AU16" s="143"/>
      <c r="AV16" s="137" t="s">
        <v>634</v>
      </c>
      <c r="AW16" s="154" t="s">
        <v>605</v>
      </c>
    </row>
    <row r="17" ht="97.5" customHeight="1">
      <c r="A17" s="137" t="s">
        <v>539</v>
      </c>
      <c r="B17" s="137" t="s">
        <v>540</v>
      </c>
      <c r="C17" s="175" t="s">
        <v>635</v>
      </c>
      <c r="D17" s="137" t="s">
        <v>434</v>
      </c>
      <c r="E17" s="137" t="s">
        <v>435</v>
      </c>
      <c r="F17" s="137" t="s">
        <v>290</v>
      </c>
      <c r="G17" s="137" t="s">
        <v>381</v>
      </c>
      <c r="H17" s="137" t="s">
        <v>381</v>
      </c>
      <c r="I17" s="137" t="s">
        <v>381</v>
      </c>
      <c r="J17" s="137" t="s">
        <v>437</v>
      </c>
      <c r="K17" s="137" t="s">
        <v>438</v>
      </c>
      <c r="L17" s="137" t="s">
        <v>636</v>
      </c>
      <c r="M17" s="137" t="s">
        <v>440</v>
      </c>
      <c r="N17" s="137" t="s">
        <v>157</v>
      </c>
      <c r="O17" s="137" t="s">
        <v>637</v>
      </c>
      <c r="P17" s="137">
        <v>4.0</v>
      </c>
      <c r="Q17" s="140"/>
      <c r="R17" s="152">
        <v>1.0</v>
      </c>
      <c r="S17" s="152" t="s">
        <v>638</v>
      </c>
      <c r="T17" s="152" t="s">
        <v>639</v>
      </c>
      <c r="U17" s="152">
        <v>1.0</v>
      </c>
      <c r="V17" s="174" t="s">
        <v>640</v>
      </c>
      <c r="W17" s="174" t="s">
        <v>641</v>
      </c>
      <c r="X17" s="152">
        <v>1.0</v>
      </c>
      <c r="Y17" s="152" t="s">
        <v>638</v>
      </c>
      <c r="Z17" s="152" t="s">
        <v>639</v>
      </c>
      <c r="AA17" s="137"/>
      <c r="AB17" s="137"/>
      <c r="AC17" s="137"/>
      <c r="AD17" s="152">
        <v>1.0</v>
      </c>
      <c r="AE17" s="152" t="s">
        <v>638</v>
      </c>
      <c r="AF17" s="152" t="s">
        <v>639</v>
      </c>
      <c r="AG17" s="137"/>
      <c r="AH17" s="137"/>
      <c r="AI17" s="137"/>
      <c r="AJ17" s="152">
        <v>1.0</v>
      </c>
      <c r="AK17" s="152" t="s">
        <v>638</v>
      </c>
      <c r="AL17" s="152" t="s">
        <v>639</v>
      </c>
      <c r="AM17" s="137"/>
      <c r="AN17" s="137"/>
      <c r="AO17" s="137"/>
      <c r="AP17" s="143"/>
      <c r="AQ17" s="138">
        <f t="shared" si="1"/>
        <v>4</v>
      </c>
      <c r="AR17" s="138">
        <f t="shared" si="2"/>
        <v>1</v>
      </c>
      <c r="AS17" s="138">
        <f t="shared" si="3"/>
        <v>2</v>
      </c>
      <c r="AT17" s="138">
        <f t="shared" si="4"/>
        <v>4</v>
      </c>
      <c r="AU17" s="143"/>
      <c r="AV17" s="137" t="s">
        <v>642</v>
      </c>
      <c r="AW17" s="154" t="s">
        <v>605</v>
      </c>
    </row>
    <row r="18" ht="97.5" customHeight="1">
      <c r="A18" s="137" t="s">
        <v>539</v>
      </c>
      <c r="B18" s="137" t="s">
        <v>540</v>
      </c>
      <c r="C18" s="175" t="s">
        <v>643</v>
      </c>
      <c r="D18" s="137" t="s">
        <v>434</v>
      </c>
      <c r="E18" s="137" t="s">
        <v>435</v>
      </c>
      <c r="F18" s="137" t="s">
        <v>290</v>
      </c>
      <c r="G18" s="137" t="s">
        <v>381</v>
      </c>
      <c r="H18" s="137" t="s">
        <v>381</v>
      </c>
      <c r="I18" s="137" t="s">
        <v>381</v>
      </c>
      <c r="J18" s="137" t="s">
        <v>437</v>
      </c>
      <c r="K18" s="137" t="s">
        <v>438</v>
      </c>
      <c r="L18" s="137" t="s">
        <v>644</v>
      </c>
      <c r="M18" s="137" t="s">
        <v>440</v>
      </c>
      <c r="N18" s="137" t="s">
        <v>197</v>
      </c>
      <c r="O18" s="137" t="s">
        <v>637</v>
      </c>
      <c r="P18" s="137">
        <v>2.0</v>
      </c>
      <c r="Q18" s="140"/>
      <c r="R18" s="152">
        <v>0.0</v>
      </c>
      <c r="S18" s="152" t="s">
        <v>638</v>
      </c>
      <c r="T18" s="152" t="s">
        <v>645</v>
      </c>
      <c r="U18" s="152">
        <v>0.0</v>
      </c>
      <c r="V18" s="174" t="s">
        <v>646</v>
      </c>
      <c r="W18" s="174" t="s">
        <v>647</v>
      </c>
      <c r="X18" s="152">
        <v>1.0</v>
      </c>
      <c r="Y18" s="152" t="s">
        <v>638</v>
      </c>
      <c r="Z18" s="152" t="s">
        <v>648</v>
      </c>
      <c r="AA18" s="137"/>
      <c r="AB18" s="137"/>
      <c r="AC18" s="137"/>
      <c r="AD18" s="152"/>
      <c r="AE18" s="152" t="s">
        <v>638</v>
      </c>
      <c r="AF18" s="152" t="s">
        <v>645</v>
      </c>
      <c r="AG18" s="137"/>
      <c r="AH18" s="137"/>
      <c r="AI18" s="137"/>
      <c r="AJ18" s="152">
        <v>1.0</v>
      </c>
      <c r="AK18" s="152" t="s">
        <v>638</v>
      </c>
      <c r="AL18" s="152" t="s">
        <v>648</v>
      </c>
      <c r="AM18" s="137"/>
      <c r="AN18" s="137"/>
      <c r="AO18" s="137"/>
      <c r="AP18" s="143"/>
      <c r="AQ18" s="138">
        <f t="shared" si="1"/>
        <v>2</v>
      </c>
      <c r="AR18" s="138">
        <f t="shared" si="2"/>
        <v>0</v>
      </c>
      <c r="AS18" s="138">
        <f t="shared" si="3"/>
        <v>1</v>
      </c>
      <c r="AT18" s="138">
        <f t="shared" si="4"/>
        <v>2</v>
      </c>
      <c r="AU18" s="143"/>
      <c r="AV18" s="137" t="s">
        <v>649</v>
      </c>
      <c r="AW18" s="154" t="s">
        <v>650</v>
      </c>
    </row>
    <row r="19" ht="97.5" customHeight="1">
      <c r="A19" s="137" t="s">
        <v>539</v>
      </c>
      <c r="B19" s="137" t="s">
        <v>540</v>
      </c>
      <c r="C19" s="175" t="s">
        <v>651</v>
      </c>
      <c r="D19" s="137" t="s">
        <v>434</v>
      </c>
      <c r="E19" s="137" t="s">
        <v>435</v>
      </c>
      <c r="F19" s="137" t="s">
        <v>290</v>
      </c>
      <c r="G19" s="137" t="s">
        <v>383</v>
      </c>
      <c r="H19" s="137" t="s">
        <v>576</v>
      </c>
      <c r="I19" s="137" t="s">
        <v>381</v>
      </c>
      <c r="J19" s="137" t="s">
        <v>437</v>
      </c>
      <c r="K19" s="137" t="s">
        <v>455</v>
      </c>
      <c r="L19" s="137" t="s">
        <v>652</v>
      </c>
      <c r="M19" s="137" t="s">
        <v>440</v>
      </c>
      <c r="N19" s="137" t="s">
        <v>653</v>
      </c>
      <c r="O19" s="137" t="s">
        <v>654</v>
      </c>
      <c r="P19" s="137">
        <v>3.0</v>
      </c>
      <c r="Q19" s="140"/>
      <c r="R19" s="152">
        <v>0.0</v>
      </c>
      <c r="S19" s="152" t="s">
        <v>655</v>
      </c>
      <c r="T19" s="152" t="s">
        <v>656</v>
      </c>
      <c r="U19" s="152">
        <v>0.0</v>
      </c>
      <c r="V19" s="177" t="s">
        <v>657</v>
      </c>
      <c r="W19" s="153" t="s">
        <v>658</v>
      </c>
      <c r="X19" s="152">
        <v>1.0</v>
      </c>
      <c r="Y19" s="152" t="s">
        <v>583</v>
      </c>
      <c r="Z19" s="152" t="s">
        <v>656</v>
      </c>
      <c r="AA19" s="137"/>
      <c r="AB19" s="137"/>
      <c r="AC19" s="137"/>
      <c r="AD19" s="152">
        <v>1.0</v>
      </c>
      <c r="AE19" s="152" t="s">
        <v>583</v>
      </c>
      <c r="AF19" s="152" t="s">
        <v>656</v>
      </c>
      <c r="AG19" s="137"/>
      <c r="AH19" s="137"/>
      <c r="AI19" s="137"/>
      <c r="AJ19" s="152">
        <v>1.0</v>
      </c>
      <c r="AK19" s="152" t="s">
        <v>583</v>
      </c>
      <c r="AL19" s="152" t="s">
        <v>656</v>
      </c>
      <c r="AM19" s="137"/>
      <c r="AN19" s="137"/>
      <c r="AO19" s="137"/>
      <c r="AP19" s="143"/>
      <c r="AQ19" s="138">
        <f t="shared" si="1"/>
        <v>3</v>
      </c>
      <c r="AR19" s="138">
        <f t="shared" si="2"/>
        <v>0</v>
      </c>
      <c r="AS19" s="138">
        <f t="shared" si="3"/>
        <v>1</v>
      </c>
      <c r="AT19" s="138">
        <f t="shared" si="4"/>
        <v>3</v>
      </c>
      <c r="AU19" s="143"/>
      <c r="AV19" s="137" t="s">
        <v>659</v>
      </c>
      <c r="AW19" s="154" t="s">
        <v>574</v>
      </c>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W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W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W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W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W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W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W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W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W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W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W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W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W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W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W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W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W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W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W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W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W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W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W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W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W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W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W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W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W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W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W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W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W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W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W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W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W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W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W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W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W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W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W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W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W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W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W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W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W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W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W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W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W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W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W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W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W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W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W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W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W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W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W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W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W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W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W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W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W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W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W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W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W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W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W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W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W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W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W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W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W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W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W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W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W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W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W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W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W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W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W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W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W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W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W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W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W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W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W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W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W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W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W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W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W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W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W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W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W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W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W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W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W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W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W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W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W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W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W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W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W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W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W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W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W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W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W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W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W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W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W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W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W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W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W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W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W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W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W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W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W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W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W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W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W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W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W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W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W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W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W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W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W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W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W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W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W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W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W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W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W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W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W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W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W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W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W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W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W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W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W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W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W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W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W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W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W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W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W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W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W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W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W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W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W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W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W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W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W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W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W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W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W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W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W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W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W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W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W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W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W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W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W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W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W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W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W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W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W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W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W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W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W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W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W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W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W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W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W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W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W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W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W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W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W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W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W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W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W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W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W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W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W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W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W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W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W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W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W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W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W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W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W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W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W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W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W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W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W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W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W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W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W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W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W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W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W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W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W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W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W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W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W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W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W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W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W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W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W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W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W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W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W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W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W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W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W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W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W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W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W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W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W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W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W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W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W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W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W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W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W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W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W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W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W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W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W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W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W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W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W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W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W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W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W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W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W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W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W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W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W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W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W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W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W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W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W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W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W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W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W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W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W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W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W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W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W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W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W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W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W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W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W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W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W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W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W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W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W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W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W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W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W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W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W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W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W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W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W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W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W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W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W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W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W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W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W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W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W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W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W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W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W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W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W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W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W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W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W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W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W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W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W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W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W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W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W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W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W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W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W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W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W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W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W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W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W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W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W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W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W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W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W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W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W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W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W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W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W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W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W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W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W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W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W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W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W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W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W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W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W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W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W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W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W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W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W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W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W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W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W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W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W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W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W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W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W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W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W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W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W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W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W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W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W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W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W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W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W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W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W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W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W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W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W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W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W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W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W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W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W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W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W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W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W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W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W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W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W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W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W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W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W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W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W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W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W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W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W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W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W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W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W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W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W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W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W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W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W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W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W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W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W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W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W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W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W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W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W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W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W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W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W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W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W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W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W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W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W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W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W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W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W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W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W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W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W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W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W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W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W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W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W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W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W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W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W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W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W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W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W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W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W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W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W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W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W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W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W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W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W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W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W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W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W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W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W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W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W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W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W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W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W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W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W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W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W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W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W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W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W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W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W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W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W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W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W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W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W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W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W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W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W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W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W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W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W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W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W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W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W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W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W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W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W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W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W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W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W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W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W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W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W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W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W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W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W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W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W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W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W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W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W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W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W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W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W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W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W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W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W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W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W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W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W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W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W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W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W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W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W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W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W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W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W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W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W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W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W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W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W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W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W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W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W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W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W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W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W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W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W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W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W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W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W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W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W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W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W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W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W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W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W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W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W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W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W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W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W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W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W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W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W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W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W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W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W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W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W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W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W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W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W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W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W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W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W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W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W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W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W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W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W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W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W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W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W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W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W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W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W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W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W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W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W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W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W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W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W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W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W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W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W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W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W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W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W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W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W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W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W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W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W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W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W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W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W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W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W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W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W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W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W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W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W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W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W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W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W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W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W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W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W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W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W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W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W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W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W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W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W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W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W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W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W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W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W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W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W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W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W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W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W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W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W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W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W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W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W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W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W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W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W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W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W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W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W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W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W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W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W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W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W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W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W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W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W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W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W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W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W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W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W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W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W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W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W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W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W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W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W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W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W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W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W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W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W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W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W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W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W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W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W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W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W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W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W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W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W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W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W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W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W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W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W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W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W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W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W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W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W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W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W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W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W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W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W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W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W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W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W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W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W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W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W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W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W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W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W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W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W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W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W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W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W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W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W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W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W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W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W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W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W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W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W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W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W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W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W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W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W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W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W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W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W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W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W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W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W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W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W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W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W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W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W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W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W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W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W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W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W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W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W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W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W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W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W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W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W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W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W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W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W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W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W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W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W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W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W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W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W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W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W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W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W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W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W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W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W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W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W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W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W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W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W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W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W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W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W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W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W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W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W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W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W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W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W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W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W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W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W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W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W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W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W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W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W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W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W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W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W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W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W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W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W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W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W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W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W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W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W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W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W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W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W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W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W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W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W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W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W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W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W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W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W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W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W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W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W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W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W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W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W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W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W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W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W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W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W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W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W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W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W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W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W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W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W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W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W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W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W1000" s="101"/>
    </row>
  </sheetData>
  <mergeCells count="8">
    <mergeCell ref="A2:D4"/>
    <mergeCell ref="E2:O2"/>
    <mergeCell ref="E3:O4"/>
    <mergeCell ref="D5:Q5"/>
    <mergeCell ref="A6:B6"/>
    <mergeCell ref="C6:I6"/>
    <mergeCell ref="J6:K6"/>
    <mergeCell ref="L6:Q6"/>
  </mergeCells>
  <dataValidations>
    <dataValidation type="list" allowBlank="1" showErrorMessage="1" sqref="H11:H12 H15:H16 H19">
      <formula1>POL</formula1>
    </dataValidation>
    <dataValidation type="list" allowBlank="1" showErrorMessage="1" sqref="E8:E19">
      <formula1>PND</formula1>
    </dataValidation>
    <dataValidation type="list" allowBlank="1" showErrorMessage="1" sqref="J8:J19">
      <formula1>PROYECTO</formula1>
    </dataValidation>
    <dataValidation type="list" allowBlank="1" showErrorMessage="1" sqref="A8:A19">
      <formula1>AREAS</formula1>
    </dataValidation>
    <dataValidation type="list" allowBlank="1" showErrorMessage="1" sqref="F8:F19">
      <formula1>obj</formula1>
    </dataValidation>
    <dataValidation type="list" allowBlank="1" showErrorMessage="1" sqref="B8:B19">
      <formula1>PROCESO</formula1>
    </dataValidation>
    <dataValidation type="list" allowBlank="1" showErrorMessage="1" sqref="D8:D19">
      <formula1>ODS</formula1>
    </dataValidation>
    <dataValidation type="list" allowBlank="1" showErrorMessage="1" sqref="G8:I10 G11:G12 G13:I14 G15:G16 G17:I18 G19">
      <formula1>MIPG</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FF0E0"/>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6" width="19.38"/>
    <col customWidth="1" min="7" max="8" width="17.63"/>
    <col customWidth="1" min="9" max="9" width="15.63"/>
    <col customWidth="1" min="10" max="10" width="22.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18.88"/>
    <col customWidth="1" min="19" max="19" width="18.13"/>
    <col customWidth="1" min="20" max="20" width="16.13"/>
    <col customWidth="1" min="21" max="21" width="19.13"/>
    <col customWidth="1" min="22" max="22" width="35.0"/>
    <col customWidth="1" min="23" max="23" width="33.63"/>
    <col customWidth="1" min="24" max="24" width="21.5"/>
    <col customWidth="1" min="25" max="25" width="18.38"/>
    <col customWidth="1" min="26" max="26" width="18.0"/>
    <col customWidth="1" min="27" max="27" width="22.38"/>
    <col customWidth="1" min="28" max="28" width="23.38"/>
    <col customWidth="1" min="29" max="29" width="23.13"/>
    <col customWidth="1" hidden="1" min="30" max="30" width="21.63"/>
    <col customWidth="1" hidden="1" min="31" max="31" width="16.88"/>
    <col customWidth="1" hidden="1" min="32" max="32" width="20.5"/>
    <col customWidth="1" hidden="1" min="33" max="33" width="22.13"/>
    <col customWidth="1" hidden="1" min="34" max="34" width="26.88"/>
    <col customWidth="1" hidden="1" min="35" max="35" width="21.5"/>
    <col customWidth="1" hidden="1" min="36" max="36" width="20.63"/>
    <col customWidth="1" hidden="1" min="37" max="37" width="20.5"/>
    <col customWidth="1" hidden="1" min="38" max="38" width="22.63"/>
    <col customWidth="1" hidden="1" min="39" max="39" width="21.88"/>
    <col customWidth="1" hidden="1" min="40" max="40" width="27.5"/>
    <col customWidth="1" hidden="1" min="41" max="41" width="24.88"/>
    <col customWidth="1" min="42" max="47" width="12.63"/>
    <col customWidth="1" min="48" max="48" width="24.38"/>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ht="6.75" customHeight="1">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ht="14.25" customHeight="1">
      <c r="A7" s="179" t="s">
        <v>348</v>
      </c>
      <c r="B7" s="180" t="s">
        <v>349</v>
      </c>
      <c r="C7" s="181" t="s">
        <v>350</v>
      </c>
      <c r="D7" s="180" t="s">
        <v>351</v>
      </c>
      <c r="E7" s="180" t="s">
        <v>352</v>
      </c>
      <c r="F7" s="180" t="s">
        <v>353</v>
      </c>
      <c r="G7" s="180" t="s">
        <v>354</v>
      </c>
      <c r="H7" s="180" t="s">
        <v>355</v>
      </c>
      <c r="I7" s="180" t="s">
        <v>356</v>
      </c>
      <c r="J7" s="180" t="s">
        <v>357</v>
      </c>
      <c r="K7" s="180" t="s">
        <v>358</v>
      </c>
      <c r="L7" s="180" t="s">
        <v>359</v>
      </c>
      <c r="M7" s="180" t="s">
        <v>360</v>
      </c>
      <c r="N7" s="180" t="s">
        <v>142</v>
      </c>
      <c r="O7" s="180" t="s">
        <v>361</v>
      </c>
      <c r="P7" s="180" t="s">
        <v>362</v>
      </c>
      <c r="Q7" s="182"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01"/>
      <c r="AQ7" s="133" t="s">
        <v>373</v>
      </c>
      <c r="AR7" s="134" t="s">
        <v>374</v>
      </c>
      <c r="AS7" s="135" t="s">
        <v>375</v>
      </c>
      <c r="AT7" s="133" t="s">
        <v>376</v>
      </c>
      <c r="AU7" s="101"/>
      <c r="AV7" s="136" t="s">
        <v>377</v>
      </c>
    </row>
    <row r="8" ht="97.5" customHeight="1">
      <c r="A8" s="138" t="s">
        <v>102</v>
      </c>
      <c r="B8" s="138" t="s">
        <v>660</v>
      </c>
      <c r="C8" s="138" t="s">
        <v>661</v>
      </c>
      <c r="D8" s="138" t="s">
        <v>434</v>
      </c>
      <c r="E8" s="138" t="s">
        <v>435</v>
      </c>
      <c r="F8" s="138" t="s">
        <v>436</v>
      </c>
      <c r="G8" s="138" t="s">
        <v>381</v>
      </c>
      <c r="H8" s="138" t="s">
        <v>11</v>
      </c>
      <c r="I8" s="138" t="s">
        <v>11</v>
      </c>
      <c r="J8" s="138" t="s">
        <v>437</v>
      </c>
      <c r="K8" s="138" t="s">
        <v>438</v>
      </c>
      <c r="L8" s="138" t="s">
        <v>662</v>
      </c>
      <c r="M8" s="138" t="s">
        <v>543</v>
      </c>
      <c r="N8" s="138" t="s">
        <v>157</v>
      </c>
      <c r="O8" s="138" t="s">
        <v>663</v>
      </c>
      <c r="P8" s="138">
        <v>20.0</v>
      </c>
      <c r="Q8" s="183"/>
      <c r="R8" s="137">
        <v>0.0</v>
      </c>
      <c r="S8" s="137" t="s">
        <v>11</v>
      </c>
      <c r="T8" s="137" t="s">
        <v>11</v>
      </c>
      <c r="U8" s="137">
        <v>0.0</v>
      </c>
      <c r="V8" s="145" t="s">
        <v>664</v>
      </c>
      <c r="W8" s="145" t="s">
        <v>665</v>
      </c>
      <c r="X8" s="137">
        <v>20.0</v>
      </c>
      <c r="Y8" s="137" t="s">
        <v>666</v>
      </c>
      <c r="Z8" s="138" t="s">
        <v>663</v>
      </c>
      <c r="AA8" s="137"/>
      <c r="AB8" s="137"/>
      <c r="AC8" s="137"/>
      <c r="AD8" s="137"/>
      <c r="AE8" s="137"/>
      <c r="AF8" s="137"/>
      <c r="AG8" s="137"/>
      <c r="AH8" s="137"/>
      <c r="AI8" s="137"/>
      <c r="AJ8" s="137"/>
      <c r="AK8" s="137"/>
      <c r="AL8" s="137"/>
      <c r="AM8" s="137"/>
      <c r="AN8" s="137"/>
      <c r="AO8" s="137"/>
      <c r="AP8" s="144"/>
      <c r="AQ8" s="138">
        <f>R8+X8+AD8+AJ8</f>
        <v>20</v>
      </c>
      <c r="AR8" s="138">
        <f>U8+AA8</f>
        <v>0</v>
      </c>
      <c r="AS8" s="138">
        <f>R8+X8</f>
        <v>20</v>
      </c>
      <c r="AT8" s="138">
        <f>P8</f>
        <v>20</v>
      </c>
      <c r="AU8" s="144"/>
      <c r="AV8" s="137" t="s">
        <v>667</v>
      </c>
    </row>
    <row r="9" ht="14.25" customHeight="1">
      <c r="A9" s="143"/>
      <c r="B9" s="143"/>
      <c r="C9" s="143"/>
      <c r="D9" s="143"/>
      <c r="E9" s="143"/>
      <c r="F9" s="143"/>
      <c r="G9" s="143"/>
      <c r="H9" s="143"/>
      <c r="I9" s="143"/>
      <c r="J9" s="143"/>
      <c r="K9" s="143"/>
      <c r="L9" s="143"/>
      <c r="M9" s="143"/>
      <c r="N9" s="143"/>
      <c r="O9" s="143"/>
      <c r="P9" s="143"/>
      <c r="Q9" s="148"/>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row>
    <row r="10" ht="14.25" customHeight="1">
      <c r="A10" s="143"/>
      <c r="B10" s="143"/>
      <c r="C10" s="143"/>
      <c r="D10" s="143"/>
      <c r="E10" s="143"/>
      <c r="F10" s="143"/>
      <c r="G10" s="143"/>
      <c r="H10" s="143"/>
      <c r="I10" s="143"/>
      <c r="J10" s="143"/>
      <c r="K10" s="143"/>
      <c r="L10" s="143"/>
      <c r="M10" s="143"/>
      <c r="N10" s="143"/>
      <c r="O10" s="143"/>
      <c r="P10" s="143"/>
      <c r="Q10" s="148"/>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row>
    <row r="11" ht="14.25" customHeight="1">
      <c r="A11" s="143"/>
      <c r="B11" s="143"/>
      <c r="C11" s="143"/>
      <c r="D11" s="143"/>
      <c r="E11" s="143"/>
      <c r="F11" s="143"/>
      <c r="G11" s="143"/>
      <c r="H11" s="143"/>
      <c r="I11" s="143"/>
      <c r="J11" s="143"/>
      <c r="K11" s="143"/>
      <c r="L11" s="143"/>
      <c r="M11" s="143"/>
      <c r="N11" s="143"/>
      <c r="O11" s="143"/>
      <c r="P11" s="143"/>
      <c r="Q11" s="148"/>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row>
    <row r="12" ht="14.25" customHeight="1">
      <c r="A12" s="143"/>
      <c r="B12" s="143"/>
      <c r="C12" s="143"/>
      <c r="D12" s="143"/>
      <c r="E12" s="143"/>
      <c r="F12" s="143"/>
      <c r="G12" s="143"/>
      <c r="H12" s="143"/>
      <c r="I12" s="143"/>
      <c r="J12" s="143"/>
      <c r="K12" s="143"/>
      <c r="L12" s="143"/>
      <c r="M12" s="143"/>
      <c r="N12" s="143"/>
      <c r="O12" s="143"/>
      <c r="P12" s="143"/>
      <c r="Q12" s="148"/>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row>
    <row r="13" ht="14.25" customHeight="1">
      <c r="A13" s="143"/>
      <c r="B13" s="143"/>
      <c r="C13" s="143"/>
      <c r="D13" s="143"/>
      <c r="E13" s="143"/>
      <c r="F13" s="143"/>
      <c r="G13" s="143"/>
      <c r="H13" s="143"/>
      <c r="I13" s="143"/>
      <c r="J13" s="143"/>
      <c r="K13" s="143"/>
      <c r="L13" s="143"/>
      <c r="M13" s="143"/>
      <c r="N13" s="143"/>
      <c r="O13" s="143"/>
      <c r="P13" s="143"/>
      <c r="Q13" s="148"/>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row>
    <row r="14" ht="14.25" customHeight="1">
      <c r="A14" s="143"/>
      <c r="B14" s="143"/>
      <c r="C14" s="143"/>
      <c r="D14" s="143"/>
      <c r="E14" s="143"/>
      <c r="F14" s="143"/>
      <c r="G14" s="143"/>
      <c r="H14" s="143"/>
      <c r="I14" s="143"/>
      <c r="J14" s="143"/>
      <c r="K14" s="143"/>
      <c r="L14" s="143"/>
      <c r="M14" s="143"/>
      <c r="N14" s="143"/>
      <c r="O14" s="143"/>
      <c r="P14" s="143"/>
      <c r="Q14" s="148"/>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row>
    <row r="15" ht="14.25" customHeight="1">
      <c r="A15" s="143"/>
      <c r="B15" s="143"/>
      <c r="C15" s="143"/>
      <c r="D15" s="143"/>
      <c r="E15" s="143"/>
      <c r="F15" s="143"/>
      <c r="G15" s="143"/>
      <c r="H15" s="143"/>
      <c r="I15" s="143"/>
      <c r="J15" s="143"/>
      <c r="K15" s="143"/>
      <c r="L15" s="143"/>
      <c r="M15" s="143"/>
      <c r="N15" s="143"/>
      <c r="O15" s="143"/>
      <c r="P15" s="143"/>
      <c r="Q15" s="148"/>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row>
    <row r="16" ht="14.25" customHeight="1">
      <c r="A16" s="143"/>
      <c r="B16" s="143"/>
      <c r="C16" s="143"/>
      <c r="D16" s="143"/>
      <c r="E16" s="143"/>
      <c r="F16" s="143"/>
      <c r="G16" s="143"/>
      <c r="H16" s="143"/>
      <c r="I16" s="143"/>
      <c r="J16" s="143"/>
      <c r="K16" s="143"/>
      <c r="L16" s="143"/>
      <c r="M16" s="143"/>
      <c r="N16" s="143"/>
      <c r="O16" s="143"/>
      <c r="P16" s="143"/>
      <c r="Q16" s="148"/>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row>
  </sheetData>
  <mergeCells count="7">
    <mergeCell ref="A2:D4"/>
    <mergeCell ref="E2:O2"/>
    <mergeCell ref="E3:O4"/>
    <mergeCell ref="A6:B6"/>
    <mergeCell ref="C6:I6"/>
    <mergeCell ref="J6:K6"/>
    <mergeCell ref="L6:Q6"/>
  </mergeCells>
  <dataValidations>
    <dataValidation type="list" allowBlank="1" showErrorMessage="1" sqref="H8">
      <formula1>POL</formula1>
    </dataValidation>
    <dataValidation type="list" allowBlank="1" showErrorMessage="1" sqref="E8">
      <formula1>PND</formula1>
    </dataValidation>
    <dataValidation type="list" allowBlank="1" showErrorMessage="1" sqref="A8">
      <formula1>AREAS</formula1>
    </dataValidation>
    <dataValidation type="list" allowBlank="1" showErrorMessage="1" sqref="J8">
      <formula1>#REF!</formula1>
    </dataValidation>
    <dataValidation type="list" allowBlank="1" showErrorMessage="1" sqref="F8">
      <formula1>obj</formula1>
    </dataValidation>
    <dataValidation type="list" allowBlank="1" showErrorMessage="1" sqref="B8">
      <formula1>PROCESO</formula1>
    </dataValidation>
    <dataValidation type="list" allowBlank="1" showErrorMessage="1" sqref="D8">
      <formula1>ODS</formula1>
    </dataValidation>
    <dataValidation type="list" allowBlank="1" showErrorMessage="1" sqref="G8">
      <formula1>MIPG</formula1>
    </dataValidation>
    <dataValidation type="list" allowBlank="1" showErrorMessage="1" sqref="K8">
      <formula1>INDIRECT(#REF!)</formula1>
    </dataValidation>
  </dataValidations>
  <printOptions/>
  <pageMargins bottom="0.75" footer="0.0" header="0.0" left="0.7" right="0.7" top="0.75"/>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B083"/>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5" width="19.38"/>
    <col customWidth="1" min="6" max="6" width="24.63"/>
    <col customWidth="1" min="7" max="8" width="17.63"/>
    <col customWidth="1" min="9" max="9" width="15.63"/>
    <col customWidth="1" min="10" max="10" width="16.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12.63"/>
    <col customWidth="1" min="19" max="19" width="28.13"/>
    <col customWidth="1" min="20" max="20" width="29.5"/>
    <col customWidth="1" min="21" max="21" width="27.63"/>
    <col customWidth="1" min="22" max="22" width="41.88"/>
    <col customWidth="1" min="23" max="23" width="43.38"/>
    <col customWidth="1" min="24" max="29" width="12.63"/>
    <col customWidth="1" hidden="1" min="30" max="41" width="12.63"/>
    <col customWidth="1" min="42" max="47" width="12.63"/>
    <col customWidth="1" min="48" max="48" width="28.0"/>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ht="14.25" customHeight="1">
      <c r="A7" s="123" t="s">
        <v>348</v>
      </c>
      <c r="B7" s="124" t="s">
        <v>349</v>
      </c>
      <c r="C7" s="124" t="s">
        <v>350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01"/>
      <c r="AQ7" s="133" t="s">
        <v>373</v>
      </c>
      <c r="AR7" s="134" t="s">
        <v>374</v>
      </c>
      <c r="AS7" s="135" t="s">
        <v>375</v>
      </c>
      <c r="AT7" s="133" t="s">
        <v>376</v>
      </c>
      <c r="AU7" s="101"/>
      <c r="AV7" s="136" t="s">
        <v>377</v>
      </c>
    </row>
    <row r="8" ht="14.25" customHeight="1">
      <c r="A8" s="137" t="s">
        <v>668</v>
      </c>
      <c r="B8" s="137" t="s">
        <v>669</v>
      </c>
      <c r="C8" s="137" t="s">
        <v>670</v>
      </c>
      <c r="D8" s="137" t="s">
        <v>381</v>
      </c>
      <c r="E8" s="137" t="s">
        <v>381</v>
      </c>
      <c r="F8" s="137" t="s">
        <v>671</v>
      </c>
      <c r="G8" s="137" t="s">
        <v>672</v>
      </c>
      <c r="H8" s="137" t="s">
        <v>673</v>
      </c>
      <c r="I8" s="137" t="s">
        <v>674</v>
      </c>
      <c r="J8" s="137" t="s">
        <v>386</v>
      </c>
      <c r="K8" s="138" t="s">
        <v>387</v>
      </c>
      <c r="L8" s="137" t="s">
        <v>675</v>
      </c>
      <c r="M8" s="137" t="s">
        <v>676</v>
      </c>
      <c r="N8" s="137" t="s">
        <v>197</v>
      </c>
      <c r="O8" s="137" t="s">
        <v>677</v>
      </c>
      <c r="P8" s="139">
        <v>1.0</v>
      </c>
      <c r="Q8" s="184"/>
      <c r="R8" s="137">
        <v>0.0</v>
      </c>
      <c r="S8" s="137"/>
      <c r="T8" s="137"/>
      <c r="U8" s="152">
        <v>0.0</v>
      </c>
      <c r="V8" s="185" t="s">
        <v>678</v>
      </c>
      <c r="W8" s="153" t="s">
        <v>679</v>
      </c>
      <c r="X8" s="139">
        <v>0.5</v>
      </c>
      <c r="Y8" s="137" t="s">
        <v>680</v>
      </c>
      <c r="Z8" s="137" t="s">
        <v>681</v>
      </c>
      <c r="AA8" s="137"/>
      <c r="AB8" s="137"/>
      <c r="AC8" s="137"/>
      <c r="AD8" s="186">
        <v>0.5</v>
      </c>
      <c r="AE8" s="137" t="s">
        <v>682</v>
      </c>
      <c r="AF8" s="187" t="s">
        <v>683</v>
      </c>
      <c r="AG8" s="137"/>
      <c r="AH8" s="137"/>
      <c r="AI8" s="137"/>
      <c r="AJ8" s="137"/>
      <c r="AK8" s="137"/>
      <c r="AL8" s="137"/>
      <c r="AM8" s="137"/>
      <c r="AN8" s="137"/>
      <c r="AO8" s="137"/>
      <c r="AP8" s="144"/>
      <c r="AQ8" s="141">
        <f t="shared" ref="AQ8:AQ15" si="1">R8+X8+AD8+AJ8</f>
        <v>1</v>
      </c>
      <c r="AR8" s="138">
        <f t="shared" ref="AR8:AR15" si="2">U8+AA8</f>
        <v>0</v>
      </c>
      <c r="AS8" s="141">
        <f t="shared" ref="AS8:AS15" si="3">R8+X8</f>
        <v>0.5</v>
      </c>
      <c r="AT8" s="141">
        <f t="shared" ref="AT8:AT15" si="4">P8</f>
        <v>1</v>
      </c>
      <c r="AU8" s="144"/>
      <c r="AV8" s="137" t="s">
        <v>684</v>
      </c>
    </row>
    <row r="9" ht="97.5" customHeight="1">
      <c r="A9" s="137" t="s">
        <v>668</v>
      </c>
      <c r="B9" s="137" t="s">
        <v>685</v>
      </c>
      <c r="C9" s="137" t="s">
        <v>686</v>
      </c>
      <c r="D9" s="137" t="s">
        <v>381</v>
      </c>
      <c r="E9" s="137" t="s">
        <v>381</v>
      </c>
      <c r="F9" s="137" t="s">
        <v>671</v>
      </c>
      <c r="G9" s="137" t="s">
        <v>687</v>
      </c>
      <c r="H9" s="137" t="s">
        <v>688</v>
      </c>
      <c r="I9" s="137" t="s">
        <v>689</v>
      </c>
      <c r="J9" s="137" t="s">
        <v>386</v>
      </c>
      <c r="K9" s="138" t="s">
        <v>387</v>
      </c>
      <c r="L9" s="137" t="s">
        <v>690</v>
      </c>
      <c r="M9" s="137" t="s">
        <v>440</v>
      </c>
      <c r="N9" s="137" t="s">
        <v>157</v>
      </c>
      <c r="O9" s="137" t="s">
        <v>691</v>
      </c>
      <c r="P9" s="137">
        <v>28.0</v>
      </c>
      <c r="Q9" s="184"/>
      <c r="R9" s="137">
        <v>0.0</v>
      </c>
      <c r="S9" s="137" t="s">
        <v>692</v>
      </c>
      <c r="T9" s="137" t="s">
        <v>693</v>
      </c>
      <c r="U9" s="152">
        <v>0.0</v>
      </c>
      <c r="V9" s="153" t="s">
        <v>694</v>
      </c>
      <c r="W9" s="153" t="s">
        <v>695</v>
      </c>
      <c r="X9" s="137">
        <v>7.0</v>
      </c>
      <c r="Y9" s="137" t="s">
        <v>696</v>
      </c>
      <c r="Z9" s="137" t="s">
        <v>697</v>
      </c>
      <c r="AA9" s="137"/>
      <c r="AB9" s="137"/>
      <c r="AC9" s="137"/>
      <c r="AD9" s="137">
        <v>10.0</v>
      </c>
      <c r="AE9" s="138" t="s">
        <v>698</v>
      </c>
      <c r="AF9" s="137" t="s">
        <v>699</v>
      </c>
      <c r="AG9" s="137"/>
      <c r="AH9" s="137"/>
      <c r="AI9" s="137"/>
      <c r="AJ9" s="137">
        <v>11.0</v>
      </c>
      <c r="AK9" s="137" t="s">
        <v>700</v>
      </c>
      <c r="AL9" s="137" t="s">
        <v>701</v>
      </c>
      <c r="AM9" s="137"/>
      <c r="AN9" s="137"/>
      <c r="AO9" s="137"/>
      <c r="AP9" s="144"/>
      <c r="AQ9" s="138">
        <f t="shared" si="1"/>
        <v>28</v>
      </c>
      <c r="AR9" s="138">
        <f t="shared" si="2"/>
        <v>0</v>
      </c>
      <c r="AS9" s="138">
        <f t="shared" si="3"/>
        <v>7</v>
      </c>
      <c r="AT9" s="138">
        <f t="shared" si="4"/>
        <v>28</v>
      </c>
      <c r="AU9" s="144"/>
      <c r="AV9" s="137" t="s">
        <v>702</v>
      </c>
    </row>
    <row r="10" ht="14.25" customHeight="1">
      <c r="A10" s="137" t="s">
        <v>668</v>
      </c>
      <c r="B10" s="137" t="s">
        <v>703</v>
      </c>
      <c r="C10" s="137" t="s">
        <v>704</v>
      </c>
      <c r="D10" s="137" t="s">
        <v>381</v>
      </c>
      <c r="E10" s="137" t="s">
        <v>381</v>
      </c>
      <c r="F10" s="137" t="s">
        <v>671</v>
      </c>
      <c r="G10" s="137" t="s">
        <v>705</v>
      </c>
      <c r="H10" s="137" t="s">
        <v>706</v>
      </c>
      <c r="I10" s="137" t="s">
        <v>509</v>
      </c>
      <c r="J10" s="137" t="s">
        <v>386</v>
      </c>
      <c r="K10" s="138" t="s">
        <v>387</v>
      </c>
      <c r="L10" s="137" t="s">
        <v>707</v>
      </c>
      <c r="M10" s="137" t="s">
        <v>440</v>
      </c>
      <c r="N10" s="137" t="s">
        <v>157</v>
      </c>
      <c r="O10" s="137" t="s">
        <v>708</v>
      </c>
      <c r="P10" s="137">
        <v>4.0</v>
      </c>
      <c r="Q10" s="184"/>
      <c r="R10" s="137">
        <v>1.0</v>
      </c>
      <c r="S10" s="137" t="s">
        <v>709</v>
      </c>
      <c r="T10" s="137" t="s">
        <v>710</v>
      </c>
      <c r="U10" s="152">
        <v>1.0</v>
      </c>
      <c r="V10" s="153" t="s">
        <v>711</v>
      </c>
      <c r="W10" s="153" t="s">
        <v>712</v>
      </c>
      <c r="X10" s="137">
        <v>1.0</v>
      </c>
      <c r="Y10" s="137" t="s">
        <v>713</v>
      </c>
      <c r="Z10" s="137" t="s">
        <v>714</v>
      </c>
      <c r="AA10" s="137"/>
      <c r="AB10" s="137"/>
      <c r="AC10" s="137"/>
      <c r="AD10" s="137">
        <v>1.0</v>
      </c>
      <c r="AE10" s="137" t="s">
        <v>715</v>
      </c>
      <c r="AF10" s="137" t="s">
        <v>714</v>
      </c>
      <c r="AG10" s="137"/>
      <c r="AH10" s="137"/>
      <c r="AI10" s="137"/>
      <c r="AJ10" s="137">
        <v>1.0</v>
      </c>
      <c r="AK10" s="137" t="s">
        <v>716</v>
      </c>
      <c r="AL10" s="137" t="s">
        <v>714</v>
      </c>
      <c r="AM10" s="137"/>
      <c r="AN10" s="137"/>
      <c r="AO10" s="137"/>
      <c r="AP10" s="144"/>
      <c r="AQ10" s="138">
        <f t="shared" si="1"/>
        <v>4</v>
      </c>
      <c r="AR10" s="138">
        <f t="shared" si="2"/>
        <v>1</v>
      </c>
      <c r="AS10" s="138">
        <f t="shared" si="3"/>
        <v>2</v>
      </c>
      <c r="AT10" s="138">
        <f t="shared" si="4"/>
        <v>4</v>
      </c>
      <c r="AU10" s="144"/>
      <c r="AV10" s="137" t="s">
        <v>717</v>
      </c>
    </row>
    <row r="11" ht="14.25" customHeight="1">
      <c r="A11" s="137" t="s">
        <v>668</v>
      </c>
      <c r="B11" s="137" t="s">
        <v>718</v>
      </c>
      <c r="C11" s="137" t="s">
        <v>719</v>
      </c>
      <c r="D11" s="137" t="s">
        <v>381</v>
      </c>
      <c r="E11" s="137" t="s">
        <v>381</v>
      </c>
      <c r="F11" s="137" t="s">
        <v>671</v>
      </c>
      <c r="G11" s="137" t="s">
        <v>705</v>
      </c>
      <c r="H11" s="137" t="s">
        <v>720</v>
      </c>
      <c r="I11" s="137" t="s">
        <v>509</v>
      </c>
      <c r="J11" s="137" t="s">
        <v>386</v>
      </c>
      <c r="K11" s="138" t="s">
        <v>387</v>
      </c>
      <c r="L11" s="137" t="s">
        <v>721</v>
      </c>
      <c r="M11" s="137" t="s">
        <v>440</v>
      </c>
      <c r="N11" s="137" t="s">
        <v>197</v>
      </c>
      <c r="O11" s="137" t="s">
        <v>722</v>
      </c>
      <c r="P11" s="139">
        <v>1.0</v>
      </c>
      <c r="Q11" s="184"/>
      <c r="R11" s="137">
        <v>0.0</v>
      </c>
      <c r="S11" s="137" t="s">
        <v>723</v>
      </c>
      <c r="T11" s="137" t="s">
        <v>724</v>
      </c>
      <c r="U11" s="156">
        <v>0.2656</v>
      </c>
      <c r="V11" s="153" t="s">
        <v>725</v>
      </c>
      <c r="W11" s="155" t="s">
        <v>726</v>
      </c>
      <c r="X11" s="139">
        <v>0.3333333333333333</v>
      </c>
      <c r="Y11" s="137" t="s">
        <v>727</v>
      </c>
      <c r="Z11" s="137" t="s">
        <v>728</v>
      </c>
      <c r="AA11" s="137"/>
      <c r="AB11" s="137"/>
      <c r="AC11" s="137"/>
      <c r="AD11" s="139">
        <v>0.3333333333333333</v>
      </c>
      <c r="AE11" s="137" t="s">
        <v>727</v>
      </c>
      <c r="AF11" s="137" t="s">
        <v>728</v>
      </c>
      <c r="AG11" s="137"/>
      <c r="AH11" s="137"/>
      <c r="AI11" s="137"/>
      <c r="AJ11" s="139">
        <v>0.3333333333333333</v>
      </c>
      <c r="AK11" s="137" t="s">
        <v>727</v>
      </c>
      <c r="AL11" s="137" t="s">
        <v>728</v>
      </c>
      <c r="AM11" s="137"/>
      <c r="AN11" s="137"/>
      <c r="AO11" s="137"/>
      <c r="AP11" s="144"/>
      <c r="AQ11" s="141">
        <f t="shared" si="1"/>
        <v>1</v>
      </c>
      <c r="AR11" s="141">
        <f t="shared" si="2"/>
        <v>0.2656</v>
      </c>
      <c r="AS11" s="141">
        <f t="shared" si="3"/>
        <v>0.3333333333</v>
      </c>
      <c r="AT11" s="141">
        <f t="shared" si="4"/>
        <v>1</v>
      </c>
      <c r="AU11" s="144"/>
      <c r="AV11" s="137" t="s">
        <v>729</v>
      </c>
    </row>
    <row r="12" ht="97.5" customHeight="1">
      <c r="A12" s="137" t="s">
        <v>668</v>
      </c>
      <c r="B12" s="137" t="s">
        <v>718</v>
      </c>
      <c r="C12" s="137" t="s">
        <v>730</v>
      </c>
      <c r="D12" s="137" t="s">
        <v>381</v>
      </c>
      <c r="E12" s="137" t="s">
        <v>381</v>
      </c>
      <c r="F12" s="137" t="s">
        <v>671</v>
      </c>
      <c r="G12" s="137" t="s">
        <v>705</v>
      </c>
      <c r="H12" s="137" t="s">
        <v>720</v>
      </c>
      <c r="I12" s="137" t="s">
        <v>509</v>
      </c>
      <c r="J12" s="137" t="s">
        <v>386</v>
      </c>
      <c r="K12" s="138" t="s">
        <v>387</v>
      </c>
      <c r="L12" s="137" t="s">
        <v>731</v>
      </c>
      <c r="M12" s="137" t="s">
        <v>440</v>
      </c>
      <c r="N12" s="137" t="s">
        <v>157</v>
      </c>
      <c r="O12" s="137" t="s">
        <v>708</v>
      </c>
      <c r="P12" s="137">
        <v>4.0</v>
      </c>
      <c r="Q12" s="184"/>
      <c r="R12" s="137">
        <v>1.0</v>
      </c>
      <c r="S12" s="137" t="s">
        <v>732</v>
      </c>
      <c r="T12" s="137" t="s">
        <v>733</v>
      </c>
      <c r="U12" s="152">
        <v>1.0</v>
      </c>
      <c r="V12" s="153" t="s">
        <v>734</v>
      </c>
      <c r="W12" s="155" t="s">
        <v>735</v>
      </c>
      <c r="X12" s="137">
        <v>1.0</v>
      </c>
      <c r="Y12" s="137" t="s">
        <v>732</v>
      </c>
      <c r="Z12" s="137" t="s">
        <v>733</v>
      </c>
      <c r="AA12" s="137"/>
      <c r="AB12" s="137"/>
      <c r="AC12" s="137"/>
      <c r="AD12" s="137">
        <v>1.0</v>
      </c>
      <c r="AE12" s="137" t="s">
        <v>732</v>
      </c>
      <c r="AF12" s="137" t="s">
        <v>733</v>
      </c>
      <c r="AG12" s="137"/>
      <c r="AH12" s="137"/>
      <c r="AI12" s="137"/>
      <c r="AJ12" s="137">
        <v>1.0</v>
      </c>
      <c r="AK12" s="137" t="s">
        <v>736</v>
      </c>
      <c r="AL12" s="137" t="s">
        <v>737</v>
      </c>
      <c r="AM12" s="137"/>
      <c r="AN12" s="137"/>
      <c r="AO12" s="137"/>
      <c r="AP12" s="144"/>
      <c r="AQ12" s="138">
        <f t="shared" si="1"/>
        <v>4</v>
      </c>
      <c r="AR12" s="138">
        <f t="shared" si="2"/>
        <v>1</v>
      </c>
      <c r="AS12" s="138">
        <f t="shared" si="3"/>
        <v>2</v>
      </c>
      <c r="AT12" s="138">
        <f t="shared" si="4"/>
        <v>4</v>
      </c>
      <c r="AU12" s="144"/>
      <c r="AV12" s="137" t="s">
        <v>738</v>
      </c>
    </row>
    <row r="13" ht="14.25" customHeight="1">
      <c r="A13" s="137" t="s">
        <v>668</v>
      </c>
      <c r="B13" s="137" t="s">
        <v>739</v>
      </c>
      <c r="C13" s="137" t="s">
        <v>740</v>
      </c>
      <c r="D13" s="137" t="s">
        <v>381</v>
      </c>
      <c r="E13" s="137" t="s">
        <v>381</v>
      </c>
      <c r="F13" s="137" t="s">
        <v>671</v>
      </c>
      <c r="G13" s="137" t="s">
        <v>381</v>
      </c>
      <c r="H13" s="137" t="s">
        <v>11</v>
      </c>
      <c r="I13" s="137" t="s">
        <v>509</v>
      </c>
      <c r="J13" s="137" t="s">
        <v>386</v>
      </c>
      <c r="K13" s="138" t="s">
        <v>387</v>
      </c>
      <c r="L13" s="137" t="s">
        <v>741</v>
      </c>
      <c r="M13" s="137" t="s">
        <v>440</v>
      </c>
      <c r="N13" s="137" t="s">
        <v>157</v>
      </c>
      <c r="O13" s="137" t="s">
        <v>742</v>
      </c>
      <c r="P13" s="137">
        <v>1.0</v>
      </c>
      <c r="Q13" s="184"/>
      <c r="R13" s="139">
        <v>0.5</v>
      </c>
      <c r="S13" s="137" t="s">
        <v>743</v>
      </c>
      <c r="T13" s="137" t="s">
        <v>744</v>
      </c>
      <c r="U13" s="156">
        <v>0.5</v>
      </c>
      <c r="V13" s="153" t="s">
        <v>745</v>
      </c>
      <c r="W13" s="153" t="s">
        <v>746</v>
      </c>
      <c r="X13" s="139">
        <v>0.2</v>
      </c>
      <c r="Y13" s="137" t="s">
        <v>747</v>
      </c>
      <c r="Z13" s="137" t="s">
        <v>748</v>
      </c>
      <c r="AA13" s="137"/>
      <c r="AB13" s="137"/>
      <c r="AC13" s="137"/>
      <c r="AD13" s="139">
        <v>0.3</v>
      </c>
      <c r="AE13" s="137" t="s">
        <v>749</v>
      </c>
      <c r="AF13" s="137" t="s">
        <v>750</v>
      </c>
      <c r="AG13" s="137"/>
      <c r="AH13" s="137"/>
      <c r="AI13" s="137"/>
      <c r="AJ13" s="137"/>
      <c r="AK13" s="137"/>
      <c r="AL13" s="137"/>
      <c r="AM13" s="137"/>
      <c r="AN13" s="137"/>
      <c r="AO13" s="137"/>
      <c r="AP13" s="144"/>
      <c r="AQ13" s="141">
        <f t="shared" si="1"/>
        <v>1</v>
      </c>
      <c r="AR13" s="141">
        <f t="shared" si="2"/>
        <v>0.5</v>
      </c>
      <c r="AS13" s="141">
        <f t="shared" si="3"/>
        <v>0.7</v>
      </c>
      <c r="AT13" s="141">
        <f t="shared" si="4"/>
        <v>1</v>
      </c>
      <c r="AU13" s="144"/>
      <c r="AV13" s="137" t="s">
        <v>751</v>
      </c>
    </row>
    <row r="14" ht="14.25" customHeight="1">
      <c r="A14" s="137" t="s">
        <v>668</v>
      </c>
      <c r="B14" s="137" t="s">
        <v>752</v>
      </c>
      <c r="C14" s="137" t="s">
        <v>753</v>
      </c>
      <c r="D14" s="137" t="s">
        <v>381</v>
      </c>
      <c r="E14" s="137" t="s">
        <v>381</v>
      </c>
      <c r="F14" s="137" t="s">
        <v>671</v>
      </c>
      <c r="G14" s="137" t="s">
        <v>381</v>
      </c>
      <c r="H14" s="137" t="s">
        <v>11</v>
      </c>
      <c r="I14" s="137" t="s">
        <v>509</v>
      </c>
      <c r="J14" s="137" t="s">
        <v>386</v>
      </c>
      <c r="K14" s="138" t="s">
        <v>387</v>
      </c>
      <c r="L14" s="137" t="s">
        <v>754</v>
      </c>
      <c r="M14" s="137" t="s">
        <v>676</v>
      </c>
      <c r="N14" s="137" t="s">
        <v>157</v>
      </c>
      <c r="O14" s="137" t="s">
        <v>755</v>
      </c>
      <c r="P14" s="137">
        <v>3.0</v>
      </c>
      <c r="Q14" s="184"/>
      <c r="R14" s="137">
        <v>0.0</v>
      </c>
      <c r="S14" s="137" t="s">
        <v>756</v>
      </c>
      <c r="T14" s="137" t="s">
        <v>757</v>
      </c>
      <c r="U14" s="152">
        <v>0.0</v>
      </c>
      <c r="V14" s="153" t="s">
        <v>758</v>
      </c>
      <c r="W14" s="153" t="s">
        <v>759</v>
      </c>
      <c r="X14" s="137">
        <v>0.0</v>
      </c>
      <c r="Y14" s="137" t="s">
        <v>760</v>
      </c>
      <c r="Z14" s="137" t="s">
        <v>761</v>
      </c>
      <c r="AA14" s="137"/>
      <c r="AB14" s="137"/>
      <c r="AC14" s="137"/>
      <c r="AD14" s="137">
        <v>0.0</v>
      </c>
      <c r="AE14" s="137" t="s">
        <v>762</v>
      </c>
      <c r="AF14" s="137" t="s">
        <v>763</v>
      </c>
      <c r="AG14" s="137"/>
      <c r="AH14" s="137"/>
      <c r="AI14" s="137"/>
      <c r="AJ14" s="137">
        <v>3.0</v>
      </c>
      <c r="AK14" s="137" t="s">
        <v>764</v>
      </c>
      <c r="AL14" s="137" t="s">
        <v>765</v>
      </c>
      <c r="AM14" s="137"/>
      <c r="AN14" s="137"/>
      <c r="AO14" s="137"/>
      <c r="AP14" s="144"/>
      <c r="AQ14" s="138">
        <f t="shared" si="1"/>
        <v>3</v>
      </c>
      <c r="AR14" s="138">
        <f t="shared" si="2"/>
        <v>0</v>
      </c>
      <c r="AS14" s="138">
        <f t="shared" si="3"/>
        <v>0</v>
      </c>
      <c r="AT14" s="138">
        <f t="shared" si="4"/>
        <v>3</v>
      </c>
      <c r="AU14" s="144"/>
      <c r="AV14" s="137" t="s">
        <v>766</v>
      </c>
    </row>
    <row r="15" ht="14.25" customHeight="1">
      <c r="A15" s="137" t="s">
        <v>668</v>
      </c>
      <c r="B15" s="137" t="s">
        <v>752</v>
      </c>
      <c r="C15" s="137" t="s">
        <v>767</v>
      </c>
      <c r="D15" s="137" t="s">
        <v>381</v>
      </c>
      <c r="E15" s="137" t="s">
        <v>381</v>
      </c>
      <c r="F15" s="137" t="s">
        <v>671</v>
      </c>
      <c r="G15" s="137" t="s">
        <v>381</v>
      </c>
      <c r="H15" s="137" t="s">
        <v>11</v>
      </c>
      <c r="I15" s="137" t="s">
        <v>509</v>
      </c>
      <c r="J15" s="137" t="s">
        <v>386</v>
      </c>
      <c r="K15" s="138" t="s">
        <v>387</v>
      </c>
      <c r="L15" s="137" t="s">
        <v>768</v>
      </c>
      <c r="M15" s="137" t="s">
        <v>769</v>
      </c>
      <c r="N15" s="137" t="s">
        <v>157</v>
      </c>
      <c r="O15" s="137" t="s">
        <v>770</v>
      </c>
      <c r="P15" s="137">
        <v>1.0</v>
      </c>
      <c r="Q15" s="184"/>
      <c r="R15" s="137">
        <v>0.0</v>
      </c>
      <c r="S15" s="137" t="s">
        <v>771</v>
      </c>
      <c r="T15" s="137" t="s">
        <v>772</v>
      </c>
      <c r="U15" s="152">
        <v>0.0</v>
      </c>
      <c r="V15" s="153" t="s">
        <v>773</v>
      </c>
      <c r="W15" s="153" t="s">
        <v>774</v>
      </c>
      <c r="X15" s="137">
        <v>0.0</v>
      </c>
      <c r="Y15" s="137" t="s">
        <v>775</v>
      </c>
      <c r="Z15" s="137" t="s">
        <v>757</v>
      </c>
      <c r="AA15" s="137"/>
      <c r="AB15" s="137"/>
      <c r="AC15" s="137"/>
      <c r="AD15" s="139">
        <v>0.5</v>
      </c>
      <c r="AE15" s="137" t="s">
        <v>776</v>
      </c>
      <c r="AF15" s="137" t="s">
        <v>777</v>
      </c>
      <c r="AG15" s="137"/>
      <c r="AH15" s="137"/>
      <c r="AI15" s="137"/>
      <c r="AJ15" s="139">
        <v>0.5</v>
      </c>
      <c r="AK15" s="137" t="s">
        <v>778</v>
      </c>
      <c r="AL15" s="137" t="s">
        <v>765</v>
      </c>
      <c r="AM15" s="137"/>
      <c r="AN15" s="137"/>
      <c r="AO15" s="137"/>
      <c r="AP15" s="144"/>
      <c r="AQ15" s="141">
        <f t="shared" si="1"/>
        <v>1</v>
      </c>
      <c r="AR15" s="138">
        <f t="shared" si="2"/>
        <v>0</v>
      </c>
      <c r="AS15" s="138">
        <f t="shared" si="3"/>
        <v>0</v>
      </c>
      <c r="AT15" s="138">
        <f t="shared" si="4"/>
        <v>1</v>
      </c>
      <c r="AU15" s="144"/>
      <c r="AV15" s="137" t="s">
        <v>779</v>
      </c>
    </row>
    <row r="16" ht="14.25" customHeight="1">
      <c r="A16" s="143"/>
      <c r="B16" s="143"/>
      <c r="C16" s="143"/>
      <c r="D16" s="143"/>
      <c r="E16" s="143"/>
      <c r="F16" s="143"/>
      <c r="G16" s="143"/>
      <c r="H16" s="143"/>
      <c r="I16" s="143"/>
      <c r="J16" s="143"/>
      <c r="K16" s="143"/>
      <c r="L16" s="143"/>
      <c r="M16" s="143"/>
      <c r="N16" s="143"/>
      <c r="O16" s="143"/>
      <c r="P16" s="143"/>
      <c r="Q16" s="148"/>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row>
  </sheetData>
  <mergeCells count="8">
    <mergeCell ref="A2:D4"/>
    <mergeCell ref="E2:O2"/>
    <mergeCell ref="E3:O4"/>
    <mergeCell ref="D5:Q5"/>
    <mergeCell ref="A6:B6"/>
    <mergeCell ref="C6:I6"/>
    <mergeCell ref="J6:K6"/>
    <mergeCell ref="L6:Q6"/>
  </mergeCells>
  <dataValidations>
    <dataValidation type="list" allowBlank="1" showErrorMessage="1" sqref="H8:H15">
      <formula1>POL</formula1>
    </dataValidation>
    <dataValidation type="list" allowBlank="1" showErrorMessage="1" sqref="A8:A15">
      <formula1>AREAS</formula1>
    </dataValidation>
    <dataValidation type="list" allowBlank="1" showErrorMessage="1" sqref="F8:F15">
      <formula1>obj</formula1>
    </dataValidation>
    <dataValidation type="list" allowBlank="1" showErrorMessage="1" sqref="B8:B15">
      <formula1>PROCESO</formula1>
    </dataValidation>
    <dataValidation type="list" allowBlank="1" showErrorMessage="1" sqref="D8:E15">
      <formula1>ODS</formula1>
    </dataValidation>
    <dataValidation type="list" allowBlank="1" showErrorMessage="1" sqref="G8:G15">
      <formula1>MIPG</formula1>
    </dataValidation>
    <dataValidation type="list" allowBlank="1" showErrorMessage="1" sqref="K8:K15">
      <formula1>INDIRECT(#REF!)</formula1>
    </dataValidation>
  </dataValidations>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135"/>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5" width="19.38"/>
    <col customWidth="1" min="6" max="6" width="41.63"/>
    <col customWidth="1" min="7" max="8" width="17.63"/>
    <col customWidth="1" min="9" max="9" width="15.63"/>
    <col customWidth="1" min="10" max="10" width="30.0"/>
    <col customWidth="1" min="11" max="11" width="20.63"/>
    <col customWidth="1" min="12" max="12" width="28.88"/>
    <col customWidth="1" min="13" max="13" width="19.63"/>
    <col customWidth="1" min="14" max="14" width="13.0"/>
    <col customWidth="1" min="15" max="15" width="18.5"/>
    <col customWidth="1" min="16" max="16" width="14.63"/>
    <col customWidth="1" min="17" max="17" width="28.0"/>
    <col customWidth="1" min="18" max="18" width="23.13"/>
    <col customWidth="1" min="19" max="19" width="18.88"/>
    <col customWidth="1" min="20" max="20" width="25.63"/>
    <col customWidth="1" min="21" max="21" width="23.63"/>
    <col customWidth="1" min="22" max="22" width="43.63"/>
    <col customWidth="1" min="23" max="23" width="48.5"/>
    <col customWidth="1" min="24" max="24" width="18.88"/>
    <col customWidth="1" min="25" max="25" width="28.5"/>
    <col customWidth="1" min="26" max="26" width="24.5"/>
    <col customWidth="1" min="27" max="27" width="20.63"/>
    <col customWidth="1" min="28" max="28" width="27.63"/>
    <col customWidth="1" min="29" max="29" width="26.0"/>
    <col customWidth="1" hidden="1" min="30" max="35" width="25.0"/>
    <col customWidth="1" hidden="1" min="36" max="41" width="27.63"/>
    <col customWidth="1" min="42" max="46" width="27.63"/>
    <col customWidth="1" min="47" max="47" width="12.63"/>
    <col customWidth="1" min="48" max="48" width="25.13"/>
    <col customWidth="1" min="49" max="49" width="21.38"/>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row>
    <row r="7" ht="14.25" customHeight="1">
      <c r="A7" s="123" t="s">
        <v>348</v>
      </c>
      <c r="B7" s="124" t="s">
        <v>349</v>
      </c>
      <c r="C7" s="124" t="s">
        <v>430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32"/>
      <c r="AQ7" s="133" t="s">
        <v>373</v>
      </c>
      <c r="AR7" s="134" t="s">
        <v>374</v>
      </c>
      <c r="AS7" s="135" t="s">
        <v>375</v>
      </c>
      <c r="AT7" s="133" t="s">
        <v>376</v>
      </c>
      <c r="AU7" s="101"/>
      <c r="AV7" s="136" t="s">
        <v>377</v>
      </c>
      <c r="AW7" s="151" t="s">
        <v>431</v>
      </c>
    </row>
    <row r="8" ht="97.5" customHeight="1">
      <c r="A8" s="137" t="s">
        <v>153</v>
      </c>
      <c r="B8" s="137" t="s">
        <v>780</v>
      </c>
      <c r="C8" s="137" t="s">
        <v>781</v>
      </c>
      <c r="D8" s="137" t="s">
        <v>434</v>
      </c>
      <c r="E8" s="137" t="s">
        <v>435</v>
      </c>
      <c r="F8" s="137" t="s">
        <v>436</v>
      </c>
      <c r="G8" s="137" t="s">
        <v>381</v>
      </c>
      <c r="H8" s="137" t="s">
        <v>11</v>
      </c>
      <c r="I8" s="137" t="s">
        <v>11</v>
      </c>
      <c r="J8" s="137" t="s">
        <v>437</v>
      </c>
      <c r="K8" s="137" t="s">
        <v>782</v>
      </c>
      <c r="L8" s="137" t="s">
        <v>783</v>
      </c>
      <c r="M8" s="137" t="s">
        <v>440</v>
      </c>
      <c r="N8" s="137" t="s">
        <v>157</v>
      </c>
      <c r="O8" s="137" t="s">
        <v>784</v>
      </c>
      <c r="P8" s="137">
        <v>15.0</v>
      </c>
      <c r="Q8" s="137"/>
      <c r="R8" s="138">
        <v>2.0</v>
      </c>
      <c r="S8" s="138" t="s">
        <v>785</v>
      </c>
      <c r="T8" s="138" t="s">
        <v>786</v>
      </c>
      <c r="U8" s="172">
        <v>3.0</v>
      </c>
      <c r="V8" s="172" t="s">
        <v>787</v>
      </c>
      <c r="W8" s="172" t="s">
        <v>788</v>
      </c>
      <c r="X8" s="138">
        <v>4.0</v>
      </c>
      <c r="Y8" s="138" t="s">
        <v>789</v>
      </c>
      <c r="Z8" s="138"/>
      <c r="AA8" s="138"/>
      <c r="AB8" s="138"/>
      <c r="AC8" s="138"/>
      <c r="AD8" s="138">
        <v>5.0</v>
      </c>
      <c r="AE8" s="138" t="s">
        <v>789</v>
      </c>
      <c r="AF8" s="138"/>
      <c r="AG8" s="138"/>
      <c r="AH8" s="138"/>
      <c r="AI8" s="138"/>
      <c r="AJ8" s="138">
        <v>4.0</v>
      </c>
      <c r="AK8" s="138" t="s">
        <v>790</v>
      </c>
      <c r="AL8" s="138" t="s">
        <v>791</v>
      </c>
      <c r="AM8" s="138"/>
      <c r="AN8" s="137"/>
      <c r="AO8" s="137"/>
      <c r="AP8" s="143"/>
      <c r="AQ8" s="138">
        <f t="shared" ref="AQ8:AQ18" si="1">R8+X8+AD8+AJ8</f>
        <v>15</v>
      </c>
      <c r="AR8" s="138">
        <f t="shared" ref="AR8:AR18" si="2">U8+AA8</f>
        <v>3</v>
      </c>
      <c r="AS8" s="138">
        <f t="shared" ref="AS8:AS18" si="3">R8+X8</f>
        <v>6</v>
      </c>
      <c r="AT8" s="138">
        <f t="shared" ref="AT8:AT18" si="4">P8</f>
        <v>15</v>
      </c>
      <c r="AU8" s="144"/>
      <c r="AV8" s="137" t="s">
        <v>792</v>
      </c>
      <c r="AW8" s="144"/>
    </row>
    <row r="9" ht="97.5" customHeight="1">
      <c r="A9" s="137" t="s">
        <v>153</v>
      </c>
      <c r="B9" s="137" t="s">
        <v>780</v>
      </c>
      <c r="C9" s="137" t="s">
        <v>793</v>
      </c>
      <c r="D9" s="137" t="s">
        <v>434</v>
      </c>
      <c r="E9" s="137" t="s">
        <v>435</v>
      </c>
      <c r="F9" s="137" t="s">
        <v>436</v>
      </c>
      <c r="G9" s="137" t="s">
        <v>381</v>
      </c>
      <c r="H9" s="137" t="s">
        <v>11</v>
      </c>
      <c r="I9" s="137" t="s">
        <v>11</v>
      </c>
      <c r="J9" s="137" t="s">
        <v>437</v>
      </c>
      <c r="K9" s="137" t="s">
        <v>455</v>
      </c>
      <c r="L9" s="137" t="s">
        <v>794</v>
      </c>
      <c r="M9" s="137" t="s">
        <v>653</v>
      </c>
      <c r="N9" s="137" t="s">
        <v>157</v>
      </c>
      <c r="O9" s="137" t="s">
        <v>795</v>
      </c>
      <c r="P9" s="137">
        <v>10.0</v>
      </c>
      <c r="Q9" s="137"/>
      <c r="R9" s="137">
        <v>2.0</v>
      </c>
      <c r="S9" s="137" t="s">
        <v>796</v>
      </c>
      <c r="T9" s="137" t="s">
        <v>797</v>
      </c>
      <c r="U9" s="152">
        <v>2.0</v>
      </c>
      <c r="V9" s="152" t="s">
        <v>798</v>
      </c>
      <c r="W9" s="152" t="s">
        <v>799</v>
      </c>
      <c r="X9" s="137">
        <v>3.0</v>
      </c>
      <c r="Y9" s="137" t="s">
        <v>800</v>
      </c>
      <c r="Z9" s="137" t="s">
        <v>801</v>
      </c>
      <c r="AA9" s="137"/>
      <c r="AB9" s="137"/>
      <c r="AC9" s="137"/>
      <c r="AD9" s="137">
        <v>3.0</v>
      </c>
      <c r="AE9" s="137" t="s">
        <v>800</v>
      </c>
      <c r="AF9" s="137" t="s">
        <v>801</v>
      </c>
      <c r="AG9" s="137"/>
      <c r="AH9" s="137"/>
      <c r="AI9" s="137"/>
      <c r="AJ9" s="137">
        <v>2.0</v>
      </c>
      <c r="AK9" s="137" t="s">
        <v>800</v>
      </c>
      <c r="AL9" s="137" t="s">
        <v>801</v>
      </c>
      <c r="AM9" s="137"/>
      <c r="AN9" s="137"/>
      <c r="AO9" s="137"/>
      <c r="AP9" s="143"/>
      <c r="AQ9" s="138">
        <f t="shared" si="1"/>
        <v>10</v>
      </c>
      <c r="AR9" s="138">
        <f t="shared" si="2"/>
        <v>2</v>
      </c>
      <c r="AS9" s="138">
        <f t="shared" si="3"/>
        <v>5</v>
      </c>
      <c r="AT9" s="138">
        <f t="shared" si="4"/>
        <v>10</v>
      </c>
      <c r="AU9" s="144"/>
      <c r="AV9" s="137" t="s">
        <v>802</v>
      </c>
      <c r="AW9" s="144"/>
    </row>
    <row r="10" ht="97.5" customHeight="1">
      <c r="A10" s="137" t="s">
        <v>153</v>
      </c>
      <c r="B10" s="137" t="s">
        <v>780</v>
      </c>
      <c r="C10" s="137" t="s">
        <v>803</v>
      </c>
      <c r="D10" s="137" t="s">
        <v>434</v>
      </c>
      <c r="E10" s="137" t="s">
        <v>435</v>
      </c>
      <c r="F10" s="137" t="s">
        <v>436</v>
      </c>
      <c r="G10" s="137" t="s">
        <v>381</v>
      </c>
      <c r="H10" s="137" t="s">
        <v>11</v>
      </c>
      <c r="I10" s="137" t="s">
        <v>11</v>
      </c>
      <c r="J10" s="137" t="s">
        <v>437</v>
      </c>
      <c r="K10" s="137" t="s">
        <v>782</v>
      </c>
      <c r="L10" s="137" t="s">
        <v>804</v>
      </c>
      <c r="M10" s="137" t="s">
        <v>653</v>
      </c>
      <c r="N10" s="137" t="s">
        <v>157</v>
      </c>
      <c r="O10" s="137" t="s">
        <v>805</v>
      </c>
      <c r="P10" s="137">
        <v>5.0</v>
      </c>
      <c r="Q10" s="137"/>
      <c r="R10" s="137">
        <v>0.0</v>
      </c>
      <c r="S10" s="137" t="s">
        <v>806</v>
      </c>
      <c r="T10" s="137" t="s">
        <v>807</v>
      </c>
      <c r="U10" s="152">
        <v>0.0</v>
      </c>
      <c r="V10" s="152" t="s">
        <v>808</v>
      </c>
      <c r="W10" s="152" t="s">
        <v>809</v>
      </c>
      <c r="X10" s="137">
        <v>1.0</v>
      </c>
      <c r="Y10" s="137" t="s">
        <v>789</v>
      </c>
      <c r="Z10" s="137" t="s">
        <v>810</v>
      </c>
      <c r="AA10" s="137"/>
      <c r="AB10" s="137"/>
      <c r="AC10" s="137"/>
      <c r="AD10" s="137">
        <v>2.0</v>
      </c>
      <c r="AE10" s="137" t="s">
        <v>789</v>
      </c>
      <c r="AF10" s="137" t="s">
        <v>810</v>
      </c>
      <c r="AG10" s="137"/>
      <c r="AH10" s="137"/>
      <c r="AI10" s="137"/>
      <c r="AJ10" s="137">
        <v>2.0</v>
      </c>
      <c r="AK10" s="137" t="s">
        <v>811</v>
      </c>
      <c r="AL10" s="137" t="s">
        <v>812</v>
      </c>
      <c r="AM10" s="137"/>
      <c r="AN10" s="137"/>
      <c r="AO10" s="137"/>
      <c r="AP10" s="143"/>
      <c r="AQ10" s="138">
        <f t="shared" si="1"/>
        <v>5</v>
      </c>
      <c r="AR10" s="138">
        <f t="shared" si="2"/>
        <v>0</v>
      </c>
      <c r="AS10" s="138">
        <f t="shared" si="3"/>
        <v>1</v>
      </c>
      <c r="AT10" s="138">
        <f t="shared" si="4"/>
        <v>5</v>
      </c>
      <c r="AU10" s="144"/>
      <c r="AV10" s="137" t="s">
        <v>813</v>
      </c>
      <c r="AW10" s="144"/>
    </row>
    <row r="11" ht="97.5" customHeight="1">
      <c r="A11" s="137" t="s">
        <v>153</v>
      </c>
      <c r="B11" s="137" t="s">
        <v>780</v>
      </c>
      <c r="C11" s="137" t="s">
        <v>814</v>
      </c>
      <c r="D11" s="137" t="s">
        <v>434</v>
      </c>
      <c r="E11" s="137" t="s">
        <v>435</v>
      </c>
      <c r="F11" s="137" t="s">
        <v>436</v>
      </c>
      <c r="G11" s="137" t="s">
        <v>381</v>
      </c>
      <c r="H11" s="137" t="s">
        <v>11</v>
      </c>
      <c r="I11" s="137" t="s">
        <v>11</v>
      </c>
      <c r="J11" s="137" t="s">
        <v>437</v>
      </c>
      <c r="K11" s="137" t="s">
        <v>782</v>
      </c>
      <c r="L11" s="137" t="s">
        <v>815</v>
      </c>
      <c r="M11" s="137" t="s">
        <v>543</v>
      </c>
      <c r="N11" s="137" t="s">
        <v>157</v>
      </c>
      <c r="O11" s="137" t="s">
        <v>816</v>
      </c>
      <c r="P11" s="137">
        <v>4.0</v>
      </c>
      <c r="Q11" s="137"/>
      <c r="R11" s="137">
        <v>1.0</v>
      </c>
      <c r="S11" s="137" t="s">
        <v>817</v>
      </c>
      <c r="T11" s="137" t="s">
        <v>818</v>
      </c>
      <c r="U11" s="152">
        <v>0.0</v>
      </c>
      <c r="V11" s="152" t="s">
        <v>819</v>
      </c>
      <c r="W11" s="152" t="s">
        <v>820</v>
      </c>
      <c r="X11" s="137">
        <v>1.0</v>
      </c>
      <c r="Y11" s="137" t="s">
        <v>821</v>
      </c>
      <c r="Z11" s="137" t="s">
        <v>810</v>
      </c>
      <c r="AA11" s="137"/>
      <c r="AB11" s="137"/>
      <c r="AC11" s="137"/>
      <c r="AD11" s="137">
        <v>1.0</v>
      </c>
      <c r="AE11" s="137" t="s">
        <v>822</v>
      </c>
      <c r="AF11" s="137" t="s">
        <v>823</v>
      </c>
      <c r="AG11" s="137"/>
      <c r="AH11" s="137"/>
      <c r="AI11" s="137"/>
      <c r="AJ11" s="137">
        <v>1.0</v>
      </c>
      <c r="AK11" s="137" t="s">
        <v>824</v>
      </c>
      <c r="AL11" s="137" t="s">
        <v>825</v>
      </c>
      <c r="AM11" s="137"/>
      <c r="AN11" s="137"/>
      <c r="AO11" s="137"/>
      <c r="AP11" s="143"/>
      <c r="AQ11" s="138">
        <f t="shared" si="1"/>
        <v>4</v>
      </c>
      <c r="AR11" s="138">
        <f t="shared" si="2"/>
        <v>0</v>
      </c>
      <c r="AS11" s="138">
        <f t="shared" si="3"/>
        <v>2</v>
      </c>
      <c r="AT11" s="138">
        <f t="shared" si="4"/>
        <v>4</v>
      </c>
      <c r="AU11" s="144"/>
      <c r="AV11" s="137" t="s">
        <v>826</v>
      </c>
      <c r="AW11" s="144"/>
    </row>
    <row r="12" ht="97.5" customHeight="1">
      <c r="A12" s="137" t="s">
        <v>153</v>
      </c>
      <c r="B12" s="137" t="s">
        <v>780</v>
      </c>
      <c r="C12" s="137" t="s">
        <v>827</v>
      </c>
      <c r="D12" s="137" t="s">
        <v>434</v>
      </c>
      <c r="E12" s="137" t="s">
        <v>435</v>
      </c>
      <c r="F12" s="137" t="s">
        <v>436</v>
      </c>
      <c r="G12" s="137" t="s">
        <v>381</v>
      </c>
      <c r="H12" s="137" t="s">
        <v>11</v>
      </c>
      <c r="I12" s="137" t="s">
        <v>11</v>
      </c>
      <c r="J12" s="137" t="s">
        <v>437</v>
      </c>
      <c r="K12" s="137" t="s">
        <v>782</v>
      </c>
      <c r="L12" s="137" t="s">
        <v>828</v>
      </c>
      <c r="M12" s="137" t="s">
        <v>543</v>
      </c>
      <c r="N12" s="137" t="s">
        <v>157</v>
      </c>
      <c r="O12" s="137" t="s">
        <v>829</v>
      </c>
      <c r="P12" s="137">
        <v>9.0</v>
      </c>
      <c r="Q12" s="137"/>
      <c r="R12" s="137">
        <v>1.0</v>
      </c>
      <c r="S12" s="137" t="s">
        <v>830</v>
      </c>
      <c r="T12" s="137" t="s">
        <v>831</v>
      </c>
      <c r="U12" s="152">
        <v>1.0</v>
      </c>
      <c r="V12" s="152" t="s">
        <v>832</v>
      </c>
      <c r="W12" s="152" t="s">
        <v>833</v>
      </c>
      <c r="X12" s="137">
        <v>2.0</v>
      </c>
      <c r="Y12" s="137" t="s">
        <v>789</v>
      </c>
      <c r="Z12" s="137" t="s">
        <v>834</v>
      </c>
      <c r="AA12" s="137"/>
      <c r="AB12" s="137"/>
      <c r="AC12" s="137"/>
      <c r="AD12" s="137">
        <v>3.0</v>
      </c>
      <c r="AE12" s="137" t="s">
        <v>789</v>
      </c>
      <c r="AF12" s="137" t="s">
        <v>834</v>
      </c>
      <c r="AG12" s="137"/>
      <c r="AH12" s="137"/>
      <c r="AI12" s="137"/>
      <c r="AJ12" s="137">
        <v>3.0</v>
      </c>
      <c r="AK12" s="137" t="s">
        <v>834</v>
      </c>
      <c r="AL12" s="137" t="s">
        <v>835</v>
      </c>
      <c r="AM12" s="137"/>
      <c r="AN12" s="137"/>
      <c r="AO12" s="137"/>
      <c r="AP12" s="143"/>
      <c r="AQ12" s="138">
        <f t="shared" si="1"/>
        <v>9</v>
      </c>
      <c r="AR12" s="138">
        <f t="shared" si="2"/>
        <v>1</v>
      </c>
      <c r="AS12" s="138">
        <f t="shared" si="3"/>
        <v>3</v>
      </c>
      <c r="AT12" s="138">
        <f t="shared" si="4"/>
        <v>9</v>
      </c>
      <c r="AU12" s="144"/>
      <c r="AV12" s="137" t="s">
        <v>836</v>
      </c>
      <c r="AW12" s="144"/>
    </row>
    <row r="13" ht="97.5" customHeight="1">
      <c r="A13" s="137" t="s">
        <v>153</v>
      </c>
      <c r="B13" s="137" t="s">
        <v>780</v>
      </c>
      <c r="C13" s="137" t="s">
        <v>837</v>
      </c>
      <c r="D13" s="137" t="s">
        <v>434</v>
      </c>
      <c r="E13" s="137" t="s">
        <v>435</v>
      </c>
      <c r="F13" s="137" t="s">
        <v>436</v>
      </c>
      <c r="G13" s="137" t="s">
        <v>381</v>
      </c>
      <c r="H13" s="137" t="s">
        <v>11</v>
      </c>
      <c r="I13" s="137" t="s">
        <v>11</v>
      </c>
      <c r="J13" s="137" t="s">
        <v>437</v>
      </c>
      <c r="K13" s="137" t="s">
        <v>782</v>
      </c>
      <c r="L13" s="137" t="s">
        <v>838</v>
      </c>
      <c r="M13" s="137" t="s">
        <v>543</v>
      </c>
      <c r="N13" s="137" t="s">
        <v>157</v>
      </c>
      <c r="O13" s="137" t="s">
        <v>816</v>
      </c>
      <c r="P13" s="137">
        <v>4.0</v>
      </c>
      <c r="Q13" s="137"/>
      <c r="R13" s="137">
        <v>1.0</v>
      </c>
      <c r="S13" s="137" t="s">
        <v>839</v>
      </c>
      <c r="T13" s="137" t="s">
        <v>840</v>
      </c>
      <c r="U13" s="152">
        <v>1.0</v>
      </c>
      <c r="V13" s="152" t="s">
        <v>841</v>
      </c>
      <c r="W13" s="152" t="s">
        <v>842</v>
      </c>
      <c r="X13" s="137">
        <v>1.0</v>
      </c>
      <c r="Y13" s="137" t="s">
        <v>789</v>
      </c>
      <c r="Z13" s="137" t="s">
        <v>843</v>
      </c>
      <c r="AA13" s="137"/>
      <c r="AB13" s="137"/>
      <c r="AC13" s="137"/>
      <c r="AD13" s="137">
        <v>1.0</v>
      </c>
      <c r="AE13" s="137" t="s">
        <v>789</v>
      </c>
      <c r="AF13" s="137" t="s">
        <v>844</v>
      </c>
      <c r="AG13" s="137"/>
      <c r="AH13" s="137"/>
      <c r="AI13" s="137"/>
      <c r="AJ13" s="137">
        <v>1.0</v>
      </c>
      <c r="AK13" s="137" t="s">
        <v>845</v>
      </c>
      <c r="AL13" s="137" t="s">
        <v>846</v>
      </c>
      <c r="AM13" s="137"/>
      <c r="AN13" s="137"/>
      <c r="AO13" s="137"/>
      <c r="AP13" s="143"/>
      <c r="AQ13" s="138">
        <f t="shared" si="1"/>
        <v>4</v>
      </c>
      <c r="AR13" s="138">
        <f t="shared" si="2"/>
        <v>1</v>
      </c>
      <c r="AS13" s="138">
        <f t="shared" si="3"/>
        <v>2</v>
      </c>
      <c r="AT13" s="138">
        <f t="shared" si="4"/>
        <v>4</v>
      </c>
      <c r="AU13" s="144"/>
      <c r="AV13" s="137" t="s">
        <v>847</v>
      </c>
      <c r="AW13" s="144"/>
    </row>
    <row r="14" ht="97.5" customHeight="1">
      <c r="A14" s="137" t="s">
        <v>153</v>
      </c>
      <c r="B14" s="137" t="s">
        <v>780</v>
      </c>
      <c r="C14" s="137" t="s">
        <v>848</v>
      </c>
      <c r="D14" s="137" t="s">
        <v>434</v>
      </c>
      <c r="E14" s="137" t="s">
        <v>435</v>
      </c>
      <c r="F14" s="137" t="s">
        <v>436</v>
      </c>
      <c r="G14" s="137" t="s">
        <v>381</v>
      </c>
      <c r="H14" s="137" t="s">
        <v>11</v>
      </c>
      <c r="I14" s="137" t="s">
        <v>11</v>
      </c>
      <c r="J14" s="137" t="s">
        <v>437</v>
      </c>
      <c r="K14" s="137" t="s">
        <v>782</v>
      </c>
      <c r="L14" s="137" t="s">
        <v>849</v>
      </c>
      <c r="M14" s="137" t="s">
        <v>440</v>
      </c>
      <c r="N14" s="137" t="s">
        <v>157</v>
      </c>
      <c r="O14" s="137" t="s">
        <v>850</v>
      </c>
      <c r="P14" s="137">
        <v>4.0</v>
      </c>
      <c r="Q14" s="137"/>
      <c r="R14" s="137">
        <v>1.0</v>
      </c>
      <c r="S14" s="137" t="s">
        <v>851</v>
      </c>
      <c r="T14" s="137" t="s">
        <v>852</v>
      </c>
      <c r="U14" s="152">
        <v>1.0</v>
      </c>
      <c r="V14" s="152" t="s">
        <v>853</v>
      </c>
      <c r="W14" s="152" t="s">
        <v>854</v>
      </c>
      <c r="X14" s="137">
        <v>1.0</v>
      </c>
      <c r="Y14" s="137" t="s">
        <v>855</v>
      </c>
      <c r="Z14" s="137" t="s">
        <v>856</v>
      </c>
      <c r="AA14" s="137"/>
      <c r="AB14" s="137"/>
      <c r="AC14" s="137"/>
      <c r="AD14" s="137">
        <v>1.0</v>
      </c>
      <c r="AE14" s="137" t="s">
        <v>855</v>
      </c>
      <c r="AF14" s="137" t="s">
        <v>856</v>
      </c>
      <c r="AG14" s="137"/>
      <c r="AH14" s="137"/>
      <c r="AI14" s="137"/>
      <c r="AJ14" s="137">
        <v>1.0</v>
      </c>
      <c r="AK14" s="137" t="s">
        <v>855</v>
      </c>
      <c r="AL14" s="137" t="s">
        <v>856</v>
      </c>
      <c r="AM14" s="137"/>
      <c r="AN14" s="137"/>
      <c r="AO14" s="137"/>
      <c r="AP14" s="143"/>
      <c r="AQ14" s="138">
        <f t="shared" si="1"/>
        <v>4</v>
      </c>
      <c r="AR14" s="138">
        <f t="shared" si="2"/>
        <v>1</v>
      </c>
      <c r="AS14" s="138">
        <f t="shared" si="3"/>
        <v>2</v>
      </c>
      <c r="AT14" s="138">
        <f t="shared" si="4"/>
        <v>4</v>
      </c>
      <c r="AU14" s="144"/>
      <c r="AV14" s="137" t="s">
        <v>857</v>
      </c>
      <c r="AW14" s="144"/>
    </row>
    <row r="15" ht="97.5" customHeight="1">
      <c r="A15" s="137" t="s">
        <v>153</v>
      </c>
      <c r="B15" s="137" t="s">
        <v>780</v>
      </c>
      <c r="C15" s="137" t="s">
        <v>858</v>
      </c>
      <c r="D15" s="137" t="s">
        <v>434</v>
      </c>
      <c r="E15" s="137" t="s">
        <v>435</v>
      </c>
      <c r="F15" s="137" t="s">
        <v>436</v>
      </c>
      <c r="G15" s="137" t="s">
        <v>381</v>
      </c>
      <c r="H15" s="137" t="s">
        <v>11</v>
      </c>
      <c r="I15" s="137" t="s">
        <v>11</v>
      </c>
      <c r="J15" s="137" t="s">
        <v>437</v>
      </c>
      <c r="K15" s="137" t="s">
        <v>782</v>
      </c>
      <c r="L15" s="137" t="s">
        <v>859</v>
      </c>
      <c r="M15" s="137" t="s">
        <v>440</v>
      </c>
      <c r="N15" s="137" t="s">
        <v>157</v>
      </c>
      <c r="O15" s="137" t="s">
        <v>850</v>
      </c>
      <c r="P15" s="137">
        <v>4.0</v>
      </c>
      <c r="Q15" s="137"/>
      <c r="R15" s="137">
        <v>1.0</v>
      </c>
      <c r="S15" s="137" t="s">
        <v>860</v>
      </c>
      <c r="T15" s="137" t="s">
        <v>861</v>
      </c>
      <c r="U15" s="152">
        <v>1.0</v>
      </c>
      <c r="V15" s="152" t="s">
        <v>862</v>
      </c>
      <c r="W15" s="152" t="s">
        <v>863</v>
      </c>
      <c r="X15" s="137">
        <v>1.0</v>
      </c>
      <c r="Y15" s="137" t="s">
        <v>864</v>
      </c>
      <c r="Z15" s="137" t="s">
        <v>865</v>
      </c>
      <c r="AA15" s="137"/>
      <c r="AB15" s="137"/>
      <c r="AC15" s="137"/>
      <c r="AD15" s="137">
        <v>1.0</v>
      </c>
      <c r="AE15" s="137" t="s">
        <v>864</v>
      </c>
      <c r="AF15" s="137" t="s">
        <v>865</v>
      </c>
      <c r="AG15" s="137"/>
      <c r="AH15" s="137"/>
      <c r="AI15" s="137"/>
      <c r="AJ15" s="137">
        <v>1.0</v>
      </c>
      <c r="AK15" s="137" t="s">
        <v>864</v>
      </c>
      <c r="AL15" s="137" t="s">
        <v>865</v>
      </c>
      <c r="AM15" s="137"/>
      <c r="AN15" s="137"/>
      <c r="AO15" s="137"/>
      <c r="AP15" s="143"/>
      <c r="AQ15" s="138">
        <f t="shared" si="1"/>
        <v>4</v>
      </c>
      <c r="AR15" s="138">
        <f t="shared" si="2"/>
        <v>1</v>
      </c>
      <c r="AS15" s="138">
        <f t="shared" si="3"/>
        <v>2</v>
      </c>
      <c r="AT15" s="138">
        <f t="shared" si="4"/>
        <v>4</v>
      </c>
      <c r="AU15" s="144"/>
      <c r="AV15" s="137" t="s">
        <v>866</v>
      </c>
      <c r="AW15" s="144"/>
    </row>
    <row r="16" ht="97.5" customHeight="1">
      <c r="A16" s="163" t="s">
        <v>153</v>
      </c>
      <c r="B16" s="163" t="s">
        <v>780</v>
      </c>
      <c r="C16" s="163" t="s">
        <v>867</v>
      </c>
      <c r="D16" s="163" t="s">
        <v>434</v>
      </c>
      <c r="E16" s="163" t="s">
        <v>435</v>
      </c>
      <c r="F16" s="163" t="s">
        <v>436</v>
      </c>
      <c r="G16" s="163" t="s">
        <v>381</v>
      </c>
      <c r="H16" s="163" t="s">
        <v>11</v>
      </c>
      <c r="I16" s="163" t="s">
        <v>11</v>
      </c>
      <c r="J16" s="163" t="s">
        <v>437</v>
      </c>
      <c r="K16" s="163" t="s">
        <v>782</v>
      </c>
      <c r="L16" s="163" t="s">
        <v>868</v>
      </c>
      <c r="M16" s="163" t="s">
        <v>440</v>
      </c>
      <c r="N16" s="163" t="s">
        <v>157</v>
      </c>
      <c r="O16" s="163" t="s">
        <v>869</v>
      </c>
      <c r="P16" s="163">
        <v>4.0</v>
      </c>
      <c r="Q16" s="137"/>
      <c r="R16" s="163">
        <v>1.0</v>
      </c>
      <c r="S16" s="163" t="s">
        <v>870</v>
      </c>
      <c r="T16" s="163" t="s">
        <v>871</v>
      </c>
      <c r="U16" s="163">
        <v>1.0</v>
      </c>
      <c r="V16" s="163" t="s">
        <v>872</v>
      </c>
      <c r="W16" s="188" t="s">
        <v>873</v>
      </c>
      <c r="X16" s="163">
        <v>1.0</v>
      </c>
      <c r="Y16" s="163" t="s">
        <v>874</v>
      </c>
      <c r="Z16" s="163" t="s">
        <v>875</v>
      </c>
      <c r="AA16" s="163"/>
      <c r="AB16" s="163"/>
      <c r="AC16" s="163"/>
      <c r="AD16" s="163">
        <v>1.0</v>
      </c>
      <c r="AE16" s="163" t="s">
        <v>876</v>
      </c>
      <c r="AF16" s="163" t="s">
        <v>877</v>
      </c>
      <c r="AG16" s="163"/>
      <c r="AH16" s="163"/>
      <c r="AI16" s="163"/>
      <c r="AJ16" s="163">
        <v>1.0</v>
      </c>
      <c r="AK16" s="163" t="s">
        <v>878</v>
      </c>
      <c r="AL16" s="163" t="s">
        <v>879</v>
      </c>
      <c r="AM16" s="163"/>
      <c r="AN16" s="163"/>
      <c r="AO16" s="163"/>
      <c r="AP16" s="189"/>
      <c r="AQ16" s="138">
        <f t="shared" si="1"/>
        <v>4</v>
      </c>
      <c r="AR16" s="138">
        <f t="shared" si="2"/>
        <v>1</v>
      </c>
      <c r="AS16" s="138">
        <f t="shared" si="3"/>
        <v>2</v>
      </c>
      <c r="AT16" s="138">
        <f t="shared" si="4"/>
        <v>4</v>
      </c>
      <c r="AU16" s="178"/>
      <c r="AV16" s="137" t="s">
        <v>880</v>
      </c>
      <c r="AW16" s="189" t="s">
        <v>881</v>
      </c>
    </row>
    <row r="17" ht="97.5" customHeight="1">
      <c r="A17" s="163" t="s">
        <v>153</v>
      </c>
      <c r="B17" s="163" t="s">
        <v>780</v>
      </c>
      <c r="C17" s="163" t="s">
        <v>882</v>
      </c>
      <c r="D17" s="163" t="s">
        <v>434</v>
      </c>
      <c r="E17" s="163" t="s">
        <v>435</v>
      </c>
      <c r="F17" s="163" t="s">
        <v>436</v>
      </c>
      <c r="G17" s="163" t="s">
        <v>381</v>
      </c>
      <c r="H17" s="163" t="s">
        <v>11</v>
      </c>
      <c r="I17" s="163" t="s">
        <v>11</v>
      </c>
      <c r="J17" s="163" t="s">
        <v>437</v>
      </c>
      <c r="K17" s="163" t="s">
        <v>782</v>
      </c>
      <c r="L17" s="163" t="s">
        <v>883</v>
      </c>
      <c r="M17" s="163" t="s">
        <v>440</v>
      </c>
      <c r="N17" s="163" t="s">
        <v>157</v>
      </c>
      <c r="O17" s="190" t="s">
        <v>884</v>
      </c>
      <c r="P17" s="163">
        <v>1.0</v>
      </c>
      <c r="Q17" s="137"/>
      <c r="R17" s="191">
        <v>0.25</v>
      </c>
      <c r="S17" s="163" t="s">
        <v>885</v>
      </c>
      <c r="T17" s="163" t="s">
        <v>886</v>
      </c>
      <c r="U17" s="191">
        <v>0.25</v>
      </c>
      <c r="V17" s="163" t="s">
        <v>887</v>
      </c>
      <c r="W17" s="188" t="s">
        <v>888</v>
      </c>
      <c r="X17" s="163">
        <v>0.25</v>
      </c>
      <c r="Y17" s="163" t="s">
        <v>889</v>
      </c>
      <c r="Z17" s="163" t="s">
        <v>890</v>
      </c>
      <c r="AA17" s="163"/>
      <c r="AB17" s="163"/>
      <c r="AC17" s="163"/>
      <c r="AD17" s="163">
        <v>0.25</v>
      </c>
      <c r="AE17" s="190" t="s">
        <v>889</v>
      </c>
      <c r="AF17" s="190" t="s">
        <v>890</v>
      </c>
      <c r="AG17" s="163"/>
      <c r="AH17" s="163"/>
      <c r="AI17" s="163"/>
      <c r="AJ17" s="163">
        <v>0.25</v>
      </c>
      <c r="AK17" s="190" t="s">
        <v>891</v>
      </c>
      <c r="AL17" s="190" t="s">
        <v>892</v>
      </c>
      <c r="AM17" s="163"/>
      <c r="AN17" s="163"/>
      <c r="AO17" s="163"/>
      <c r="AP17" s="189"/>
      <c r="AQ17" s="141">
        <f t="shared" si="1"/>
        <v>1</v>
      </c>
      <c r="AR17" s="141">
        <f t="shared" si="2"/>
        <v>0.25</v>
      </c>
      <c r="AS17" s="141">
        <f t="shared" si="3"/>
        <v>0.5</v>
      </c>
      <c r="AT17" s="141">
        <f t="shared" si="4"/>
        <v>1</v>
      </c>
      <c r="AU17" s="189"/>
      <c r="AV17" s="137" t="s">
        <v>893</v>
      </c>
      <c r="AW17" s="178"/>
    </row>
    <row r="18" ht="97.5" customHeight="1">
      <c r="A18" s="163" t="s">
        <v>153</v>
      </c>
      <c r="B18" s="163" t="s">
        <v>780</v>
      </c>
      <c r="C18" s="163" t="s">
        <v>894</v>
      </c>
      <c r="D18" s="163" t="s">
        <v>434</v>
      </c>
      <c r="E18" s="163" t="s">
        <v>435</v>
      </c>
      <c r="F18" s="163" t="s">
        <v>436</v>
      </c>
      <c r="G18" s="163" t="s">
        <v>381</v>
      </c>
      <c r="H18" s="163" t="s">
        <v>11</v>
      </c>
      <c r="I18" s="163" t="s">
        <v>11</v>
      </c>
      <c r="J18" s="163" t="s">
        <v>437</v>
      </c>
      <c r="K18" s="163" t="s">
        <v>782</v>
      </c>
      <c r="L18" s="190" t="s">
        <v>895</v>
      </c>
      <c r="M18" s="163" t="s">
        <v>440</v>
      </c>
      <c r="N18" s="163" t="s">
        <v>157</v>
      </c>
      <c r="O18" s="190" t="s">
        <v>896</v>
      </c>
      <c r="P18" s="163">
        <v>1.0</v>
      </c>
      <c r="Q18" s="137"/>
      <c r="R18" s="191">
        <v>0.25</v>
      </c>
      <c r="S18" s="190" t="s">
        <v>897</v>
      </c>
      <c r="T18" s="163" t="s">
        <v>898</v>
      </c>
      <c r="U18" s="191">
        <v>0.25</v>
      </c>
      <c r="V18" s="152" t="s">
        <v>899</v>
      </c>
      <c r="W18" s="192" t="s">
        <v>900</v>
      </c>
      <c r="X18" s="163">
        <v>0.25</v>
      </c>
      <c r="Y18" s="190" t="s">
        <v>901</v>
      </c>
      <c r="Z18" s="163" t="s">
        <v>898</v>
      </c>
      <c r="AA18" s="163"/>
      <c r="AB18" s="163"/>
      <c r="AC18" s="163"/>
      <c r="AD18" s="163">
        <v>0.25</v>
      </c>
      <c r="AE18" s="190" t="s">
        <v>902</v>
      </c>
      <c r="AF18" s="163" t="s">
        <v>898</v>
      </c>
      <c r="AG18" s="163"/>
      <c r="AH18" s="163"/>
      <c r="AI18" s="163"/>
      <c r="AJ18" s="163">
        <v>0.25</v>
      </c>
      <c r="AK18" s="190" t="s">
        <v>903</v>
      </c>
      <c r="AL18" s="163" t="s">
        <v>904</v>
      </c>
      <c r="AM18" s="163"/>
      <c r="AN18" s="163"/>
      <c r="AO18" s="163"/>
      <c r="AP18" s="189"/>
      <c r="AQ18" s="141">
        <f t="shared" si="1"/>
        <v>1</v>
      </c>
      <c r="AR18" s="141">
        <f t="shared" si="2"/>
        <v>0.25</v>
      </c>
      <c r="AS18" s="141">
        <f t="shared" si="3"/>
        <v>0.5</v>
      </c>
      <c r="AT18" s="141">
        <f t="shared" si="4"/>
        <v>1</v>
      </c>
      <c r="AU18" s="189"/>
      <c r="AV18" s="137" t="s">
        <v>905</v>
      </c>
      <c r="AW18" s="178"/>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row>
  </sheetData>
  <mergeCells count="8">
    <mergeCell ref="A2:D4"/>
    <mergeCell ref="E2:O2"/>
    <mergeCell ref="E3:O4"/>
    <mergeCell ref="D5:Q5"/>
    <mergeCell ref="A6:B6"/>
    <mergeCell ref="C6:I6"/>
    <mergeCell ref="J6:K6"/>
    <mergeCell ref="L6:Q6"/>
  </mergeCells>
  <dataValidations>
    <dataValidation type="list" allowBlank="1" showErrorMessage="1" sqref="H8:I18">
      <formula1>POL</formula1>
    </dataValidation>
    <dataValidation type="list" allowBlank="1" showErrorMessage="1" sqref="E8:E18">
      <formula1>PND</formula1>
    </dataValidation>
    <dataValidation type="list" allowBlank="1" showErrorMessage="1" sqref="J8:J18">
      <formula1>PROYECTO</formula1>
    </dataValidation>
    <dataValidation type="list" allowBlank="1" showErrorMessage="1" sqref="A8:A18">
      <formula1>AREAS</formula1>
    </dataValidation>
    <dataValidation type="list" allowBlank="1" showErrorMessage="1" sqref="F8:F18">
      <formula1>obj</formula1>
    </dataValidation>
    <dataValidation type="list" allowBlank="1" showErrorMessage="1" sqref="B8:B18">
      <formula1>PROCESO</formula1>
    </dataValidation>
    <dataValidation type="list" allowBlank="1" showErrorMessage="1" sqref="D8:D18">
      <formula1>ODS</formula1>
    </dataValidation>
    <dataValidation type="list" allowBlank="1" showErrorMessage="1" sqref="G8:G18">
      <formula1>MIPG</formula1>
    </dataValidation>
  </dataValidations>
  <printOptions/>
  <pageMargins bottom="0.75" footer="0.0" header="0.0" left="0.7" right="0.7" top="0.75"/>
  <pageSetup orientation="portrait"/>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8D08D"/>
    <pageSetUpPr/>
  </sheetPr>
  <sheetViews>
    <sheetView showGridLines="0" workbookViewId="0"/>
  </sheetViews>
  <sheetFormatPr customHeight="1" defaultColWidth="12.63" defaultRowHeight="15.0"/>
  <cols>
    <col customWidth="1" min="1" max="1" width="16.13"/>
    <col customWidth="1" min="2" max="2" width="15.63"/>
    <col customWidth="1" min="3" max="3" width="9.13"/>
    <col customWidth="1" min="4" max="5" width="19.38"/>
    <col customWidth="1" min="6" max="6" width="24.13"/>
    <col customWidth="1" min="7" max="8" width="17.63"/>
    <col customWidth="1" min="9" max="9" width="15.63"/>
    <col customWidth="1" min="10" max="10" width="16.63"/>
    <col customWidth="1" min="11" max="11" width="20.63"/>
    <col customWidth="1" min="12" max="12" width="16.88"/>
    <col customWidth="1" min="13" max="13" width="19.63"/>
    <col customWidth="1" min="14" max="14" width="13.0"/>
    <col customWidth="1" min="15" max="15" width="18.5"/>
    <col customWidth="1" min="16" max="16" width="14.63"/>
    <col customWidth="1" min="17" max="17" width="28.0"/>
    <col customWidth="1" min="18" max="18" width="27.63"/>
    <col customWidth="1" min="19" max="19" width="47.13"/>
    <col customWidth="1" min="20" max="20" width="32.13"/>
    <col customWidth="1" min="21" max="21" width="23.0"/>
    <col customWidth="1" min="22" max="22" width="45.13"/>
    <col customWidth="1" min="23" max="23" width="36.13"/>
    <col customWidth="1" min="24" max="24" width="24.5"/>
    <col customWidth="1" min="25" max="25" width="32.5"/>
    <col customWidth="1" min="26" max="26" width="28.5"/>
    <col customWidth="1" hidden="1" min="30" max="30" width="27.63"/>
    <col customWidth="1" hidden="1" min="31" max="31" width="31.63"/>
    <col customWidth="1" hidden="1" min="32" max="32" width="43.0"/>
    <col hidden="1" min="33" max="35" width="12.63"/>
    <col customWidth="1" hidden="1" min="36" max="37" width="26.13"/>
    <col customWidth="1" hidden="1" min="38" max="38" width="32.5"/>
    <col hidden="1" min="39" max="41" width="12.63"/>
    <col customWidth="1" min="42" max="42" width="12.63"/>
    <col customWidth="1" min="43" max="43" width="24.0"/>
    <col customWidth="1" min="44" max="44" width="29.88"/>
    <col customWidth="1" min="45" max="45" width="24.38"/>
    <col customWidth="1" min="46" max="47" width="12.63"/>
    <col customWidth="1" min="48" max="48" width="36.63"/>
  </cols>
  <sheetData>
    <row r="1" ht="15.0"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ht="37.5" customHeight="1">
      <c r="A2" s="102"/>
      <c r="B2" s="103"/>
      <c r="C2" s="103"/>
      <c r="D2" s="104"/>
      <c r="E2" s="105" t="s">
        <v>338</v>
      </c>
      <c r="F2" s="106"/>
      <c r="G2" s="106"/>
      <c r="H2" s="106"/>
      <c r="I2" s="106"/>
      <c r="J2" s="106"/>
      <c r="K2" s="106"/>
      <c r="L2" s="106"/>
      <c r="M2" s="106"/>
      <c r="N2" s="106"/>
      <c r="O2" s="107"/>
      <c r="P2" s="108" t="s">
        <v>339</v>
      </c>
      <c r="Q2" s="109" t="s">
        <v>340</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ht="38.25" customHeight="1">
      <c r="A3" s="110"/>
      <c r="D3" s="111"/>
      <c r="E3" s="112" t="s">
        <v>341</v>
      </c>
      <c r="F3" s="103"/>
      <c r="G3" s="103"/>
      <c r="H3" s="103"/>
      <c r="I3" s="103"/>
      <c r="J3" s="103"/>
      <c r="K3" s="103"/>
      <c r="L3" s="103"/>
      <c r="M3" s="103"/>
      <c r="N3" s="103"/>
      <c r="O3" s="113"/>
      <c r="P3" s="114" t="s">
        <v>342</v>
      </c>
      <c r="Q3" s="115" t="s">
        <v>343</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ht="29.25" customHeight="1">
      <c r="A4" s="116"/>
      <c r="B4" s="17"/>
      <c r="C4" s="17"/>
      <c r="D4" s="117"/>
      <c r="E4" s="116"/>
      <c r="F4" s="17"/>
      <c r="G4" s="17"/>
      <c r="H4" s="17"/>
      <c r="I4" s="17"/>
      <c r="J4" s="17"/>
      <c r="K4" s="17"/>
      <c r="L4" s="17"/>
      <c r="M4" s="17"/>
      <c r="N4" s="17"/>
      <c r="O4" s="118"/>
      <c r="P4" s="119" t="s">
        <v>344</v>
      </c>
      <c r="Q4" s="120">
        <v>45623.0</v>
      </c>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ht="6.75" customHeight="1">
      <c r="A5" s="143"/>
      <c r="B5" s="143"/>
      <c r="C5" s="143"/>
      <c r="D5" s="150"/>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row>
    <row r="6" ht="33.75" customHeight="1">
      <c r="A6" s="122" t="s">
        <v>138</v>
      </c>
      <c r="B6" s="107"/>
      <c r="C6" s="122" t="s">
        <v>345</v>
      </c>
      <c r="D6" s="106"/>
      <c r="E6" s="106"/>
      <c r="F6" s="106"/>
      <c r="G6" s="106"/>
      <c r="H6" s="106"/>
      <c r="I6" s="107"/>
      <c r="J6" s="122" t="s">
        <v>346</v>
      </c>
      <c r="K6" s="107"/>
      <c r="L6" s="122" t="s">
        <v>347</v>
      </c>
      <c r="M6" s="106"/>
      <c r="N6" s="106"/>
      <c r="O6" s="106"/>
      <c r="P6" s="106"/>
      <c r="Q6" s="107"/>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ht="14.25" customHeight="1">
      <c r="A7" s="123" t="s">
        <v>348</v>
      </c>
      <c r="B7" s="124" t="s">
        <v>349</v>
      </c>
      <c r="C7" s="124" t="s">
        <v>350</v>
      </c>
      <c r="D7" s="124" t="s">
        <v>351</v>
      </c>
      <c r="E7" s="124" t="s">
        <v>352</v>
      </c>
      <c r="F7" s="124" t="s">
        <v>353</v>
      </c>
      <c r="G7" s="124" t="s">
        <v>354</v>
      </c>
      <c r="H7" s="124" t="s">
        <v>355</v>
      </c>
      <c r="I7" s="124" t="s">
        <v>356</v>
      </c>
      <c r="J7" s="124" t="s">
        <v>357</v>
      </c>
      <c r="K7" s="124" t="s">
        <v>358</v>
      </c>
      <c r="L7" s="124" t="s">
        <v>359</v>
      </c>
      <c r="M7" s="124" t="s">
        <v>360</v>
      </c>
      <c r="N7" s="124" t="s">
        <v>142</v>
      </c>
      <c r="O7" s="124" t="s">
        <v>361</v>
      </c>
      <c r="P7" s="124" t="s">
        <v>362</v>
      </c>
      <c r="Q7" s="125" t="s">
        <v>363</v>
      </c>
      <c r="R7" s="126" t="s">
        <v>364</v>
      </c>
      <c r="S7" s="127" t="s">
        <v>365</v>
      </c>
      <c r="T7" s="127" t="s">
        <v>366</v>
      </c>
      <c r="U7" s="128" t="s">
        <v>367</v>
      </c>
      <c r="V7" s="128" t="s">
        <v>368</v>
      </c>
      <c r="W7" s="128" t="s">
        <v>369</v>
      </c>
      <c r="X7" s="129" t="s">
        <v>370</v>
      </c>
      <c r="Y7" s="129" t="s">
        <v>365</v>
      </c>
      <c r="Z7" s="129" t="s">
        <v>366</v>
      </c>
      <c r="AA7" s="128" t="s">
        <v>367</v>
      </c>
      <c r="AB7" s="128" t="s">
        <v>368</v>
      </c>
      <c r="AC7" s="128" t="s">
        <v>369</v>
      </c>
      <c r="AD7" s="130" t="s">
        <v>371</v>
      </c>
      <c r="AE7" s="130" t="s">
        <v>365</v>
      </c>
      <c r="AF7" s="130" t="s">
        <v>366</v>
      </c>
      <c r="AG7" s="128" t="s">
        <v>367</v>
      </c>
      <c r="AH7" s="128" t="s">
        <v>368</v>
      </c>
      <c r="AI7" s="128" t="s">
        <v>369</v>
      </c>
      <c r="AJ7" s="131" t="s">
        <v>372</v>
      </c>
      <c r="AK7" s="131" t="s">
        <v>365</v>
      </c>
      <c r="AL7" s="131" t="s">
        <v>366</v>
      </c>
      <c r="AM7" s="128" t="s">
        <v>367</v>
      </c>
      <c r="AN7" s="128" t="s">
        <v>368</v>
      </c>
      <c r="AO7" s="128" t="s">
        <v>369</v>
      </c>
      <c r="AP7" s="132"/>
      <c r="AQ7" s="133" t="s">
        <v>373</v>
      </c>
      <c r="AR7" s="134" t="s">
        <v>374</v>
      </c>
      <c r="AS7" s="135" t="s">
        <v>375</v>
      </c>
      <c r="AT7" s="133" t="s">
        <v>376</v>
      </c>
      <c r="AU7" s="101"/>
      <c r="AV7" s="136" t="s">
        <v>377</v>
      </c>
    </row>
    <row r="8" ht="14.25" customHeight="1">
      <c r="A8" s="137" t="s">
        <v>906</v>
      </c>
      <c r="B8" s="137" t="s">
        <v>907</v>
      </c>
      <c r="C8" s="137" t="s">
        <v>908</v>
      </c>
      <c r="D8" s="137" t="s">
        <v>381</v>
      </c>
      <c r="E8" s="137" t="s">
        <v>435</v>
      </c>
      <c r="F8" s="137" t="s">
        <v>382</v>
      </c>
      <c r="G8" s="137" t="s">
        <v>909</v>
      </c>
      <c r="H8" s="137" t="s">
        <v>910</v>
      </c>
      <c r="I8" s="137" t="s">
        <v>11</v>
      </c>
      <c r="J8" s="137" t="s">
        <v>386</v>
      </c>
      <c r="K8" s="138" t="s">
        <v>387</v>
      </c>
      <c r="L8" s="137" t="s">
        <v>911</v>
      </c>
      <c r="M8" s="137" t="s">
        <v>440</v>
      </c>
      <c r="N8" s="137" t="s">
        <v>197</v>
      </c>
      <c r="O8" s="137" t="s">
        <v>912</v>
      </c>
      <c r="P8" s="139">
        <v>1.0</v>
      </c>
      <c r="Q8" s="184"/>
      <c r="R8" s="139">
        <v>0.2</v>
      </c>
      <c r="S8" s="142" t="s">
        <v>913</v>
      </c>
      <c r="T8" s="142" t="s">
        <v>914</v>
      </c>
      <c r="U8" s="141">
        <f>+(2/3)*20%</f>
        <v>0.1333333333</v>
      </c>
      <c r="V8" s="142" t="s">
        <v>915</v>
      </c>
      <c r="W8" s="142" t="s">
        <v>916</v>
      </c>
      <c r="X8" s="141">
        <v>0.3</v>
      </c>
      <c r="Y8" s="138" t="s">
        <v>917</v>
      </c>
      <c r="Z8" s="138" t="s">
        <v>918</v>
      </c>
      <c r="AA8" s="138"/>
      <c r="AB8" s="138"/>
      <c r="AC8" s="138"/>
      <c r="AD8" s="141">
        <v>0.3</v>
      </c>
      <c r="AE8" s="138" t="s">
        <v>919</v>
      </c>
      <c r="AF8" s="138" t="s">
        <v>920</v>
      </c>
      <c r="AG8" s="138"/>
      <c r="AH8" s="138"/>
      <c r="AI8" s="138"/>
      <c r="AJ8" s="141">
        <v>0.2</v>
      </c>
      <c r="AK8" s="138" t="s">
        <v>921</v>
      </c>
      <c r="AL8" s="138"/>
      <c r="AM8" s="138"/>
      <c r="AN8" s="138"/>
      <c r="AO8" s="138"/>
      <c r="AP8" s="143"/>
      <c r="AQ8" s="141">
        <f t="shared" ref="AQ8:AQ9" si="1">R8+X8+AD8+AJ8</f>
        <v>1</v>
      </c>
      <c r="AR8" s="141">
        <f t="shared" ref="AR8:AR9" si="2">U8+AA8</f>
        <v>0.1333333333</v>
      </c>
      <c r="AS8" s="141">
        <f t="shared" ref="AS8:AS9" si="3">R8+X8</f>
        <v>0.5</v>
      </c>
      <c r="AT8" s="141">
        <f t="shared" ref="AT8:AT9" si="4">P8</f>
        <v>1</v>
      </c>
      <c r="AU8" s="144"/>
      <c r="AV8" s="137" t="s">
        <v>922</v>
      </c>
    </row>
    <row r="9" ht="14.25" customHeight="1">
      <c r="A9" s="137" t="s">
        <v>906</v>
      </c>
      <c r="B9" s="137" t="s">
        <v>907</v>
      </c>
      <c r="C9" s="137" t="s">
        <v>923</v>
      </c>
      <c r="D9" s="137" t="s">
        <v>381</v>
      </c>
      <c r="E9" s="137" t="s">
        <v>435</v>
      </c>
      <c r="F9" s="137" t="s">
        <v>382</v>
      </c>
      <c r="G9" s="137" t="s">
        <v>909</v>
      </c>
      <c r="H9" s="137" t="s">
        <v>910</v>
      </c>
      <c r="I9" s="137" t="s">
        <v>11</v>
      </c>
      <c r="J9" s="137" t="s">
        <v>386</v>
      </c>
      <c r="K9" s="138" t="s">
        <v>387</v>
      </c>
      <c r="L9" s="137" t="s">
        <v>924</v>
      </c>
      <c r="M9" s="137" t="s">
        <v>440</v>
      </c>
      <c r="N9" s="137" t="s">
        <v>197</v>
      </c>
      <c r="O9" s="137" t="s">
        <v>912</v>
      </c>
      <c r="P9" s="139">
        <v>1.0</v>
      </c>
      <c r="Q9" s="184"/>
      <c r="R9" s="139">
        <v>0.3</v>
      </c>
      <c r="S9" s="145" t="s">
        <v>925</v>
      </c>
      <c r="T9" s="145" t="s">
        <v>926</v>
      </c>
      <c r="U9" s="141">
        <f>+(1/2)*30%</f>
        <v>0.15</v>
      </c>
      <c r="V9" s="145" t="s">
        <v>927</v>
      </c>
      <c r="W9" s="142" t="s">
        <v>928</v>
      </c>
      <c r="X9" s="139">
        <v>0.3</v>
      </c>
      <c r="Y9" s="137" t="s">
        <v>929</v>
      </c>
      <c r="Z9" s="137" t="s">
        <v>930</v>
      </c>
      <c r="AA9" s="137"/>
      <c r="AB9" s="137"/>
      <c r="AC9" s="137"/>
      <c r="AD9" s="139">
        <v>0.3</v>
      </c>
      <c r="AE9" s="137" t="s">
        <v>931</v>
      </c>
      <c r="AF9" s="137" t="s">
        <v>932</v>
      </c>
      <c r="AG9" s="137"/>
      <c r="AH9" s="137"/>
      <c r="AI9" s="137"/>
      <c r="AJ9" s="139">
        <v>0.1</v>
      </c>
      <c r="AK9" s="137" t="s">
        <v>933</v>
      </c>
      <c r="AL9" s="137"/>
      <c r="AM9" s="137"/>
      <c r="AN9" s="137"/>
      <c r="AO9" s="137"/>
      <c r="AP9" s="143"/>
      <c r="AQ9" s="141">
        <f t="shared" si="1"/>
        <v>1</v>
      </c>
      <c r="AR9" s="141">
        <f t="shared" si="2"/>
        <v>0.15</v>
      </c>
      <c r="AS9" s="141">
        <f t="shared" si="3"/>
        <v>0.6</v>
      </c>
      <c r="AT9" s="141">
        <f t="shared" si="4"/>
        <v>1</v>
      </c>
      <c r="AU9" s="144"/>
      <c r="AV9" s="137" t="s">
        <v>934</v>
      </c>
    </row>
    <row r="10" ht="14.25" customHeight="1">
      <c r="A10" s="143"/>
      <c r="B10" s="143"/>
      <c r="C10" s="143"/>
      <c r="D10" s="143"/>
      <c r="E10" s="143"/>
      <c r="F10" s="143"/>
      <c r="G10" s="143"/>
      <c r="H10" s="143"/>
      <c r="I10" s="143"/>
      <c r="J10" s="143"/>
      <c r="K10" s="143"/>
      <c r="L10" s="143"/>
      <c r="M10" s="143"/>
      <c r="N10" s="143"/>
      <c r="O10" s="143"/>
      <c r="P10" s="143"/>
      <c r="Q10" s="148"/>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row>
    <row r="11" ht="14.25" customHeight="1">
      <c r="A11" s="143"/>
      <c r="B11" s="143"/>
      <c r="C11" s="143"/>
      <c r="D11" s="143"/>
      <c r="E11" s="143"/>
      <c r="F11" s="143"/>
      <c r="G11" s="143"/>
      <c r="H11" s="143"/>
      <c r="I11" s="143"/>
      <c r="J11" s="143"/>
      <c r="K11" s="143"/>
      <c r="L11" s="143"/>
      <c r="M11" s="143"/>
      <c r="N11" s="143"/>
      <c r="O11" s="143"/>
      <c r="P11" s="143"/>
      <c r="Q11" s="148"/>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row>
    <row r="12" ht="14.25" customHeight="1">
      <c r="A12" s="143"/>
      <c r="B12" s="143"/>
      <c r="C12" s="143"/>
      <c r="D12" s="143"/>
      <c r="E12" s="143"/>
      <c r="F12" s="143"/>
      <c r="G12" s="143"/>
      <c r="H12" s="143"/>
      <c r="I12" s="143"/>
      <c r="J12" s="143"/>
      <c r="K12" s="143"/>
      <c r="L12" s="143"/>
      <c r="M12" s="143"/>
      <c r="N12" s="143"/>
      <c r="O12" s="143"/>
      <c r="P12" s="143"/>
      <c r="Q12" s="148"/>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row>
    <row r="13" ht="14.25" customHeight="1">
      <c r="A13" s="143"/>
      <c r="B13" s="143"/>
      <c r="C13" s="143"/>
      <c r="D13" s="143"/>
      <c r="E13" s="143"/>
      <c r="F13" s="143"/>
      <c r="G13" s="143"/>
      <c r="H13" s="143"/>
      <c r="I13" s="143"/>
      <c r="J13" s="143"/>
      <c r="K13" s="143"/>
      <c r="L13" s="143"/>
      <c r="M13" s="143"/>
      <c r="N13" s="143"/>
      <c r="O13" s="143"/>
      <c r="P13" s="143"/>
      <c r="Q13" s="148"/>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row>
    <row r="14" ht="14.25" customHeight="1">
      <c r="A14" s="143"/>
      <c r="B14" s="143"/>
      <c r="C14" s="143"/>
      <c r="D14" s="143"/>
      <c r="E14" s="143"/>
      <c r="F14" s="143"/>
      <c r="G14" s="143"/>
      <c r="H14" s="143"/>
      <c r="I14" s="143"/>
      <c r="J14" s="143"/>
      <c r="K14" s="143"/>
      <c r="L14" s="143"/>
      <c r="M14" s="143"/>
      <c r="N14" s="143"/>
      <c r="O14" s="143"/>
      <c r="P14" s="143"/>
      <c r="Q14" s="148"/>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row>
    <row r="15" ht="14.25" customHeight="1">
      <c r="A15" s="143"/>
      <c r="B15" s="143"/>
      <c r="C15" s="143"/>
      <c r="D15" s="143"/>
      <c r="E15" s="143"/>
      <c r="F15" s="143"/>
      <c r="G15" s="143"/>
      <c r="H15" s="143"/>
      <c r="I15" s="143"/>
      <c r="J15" s="143"/>
      <c r="K15" s="143"/>
      <c r="L15" s="143"/>
      <c r="M15" s="143"/>
      <c r="N15" s="143"/>
      <c r="O15" s="143"/>
      <c r="P15" s="143"/>
      <c r="Q15" s="148"/>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row>
    <row r="16" ht="14.25" customHeight="1">
      <c r="A16" s="143"/>
      <c r="B16" s="143"/>
      <c r="C16" s="143"/>
      <c r="D16" s="143"/>
      <c r="E16" s="143"/>
      <c r="F16" s="143"/>
      <c r="G16" s="143"/>
      <c r="H16" s="143"/>
      <c r="I16" s="143"/>
      <c r="J16" s="143"/>
      <c r="K16" s="143"/>
      <c r="L16" s="143"/>
      <c r="M16" s="143"/>
      <c r="N16" s="143"/>
      <c r="O16" s="143"/>
      <c r="P16" s="143"/>
      <c r="Q16" s="148"/>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ht="14.25" customHeight="1">
      <c r="A17" s="143"/>
      <c r="B17" s="143"/>
      <c r="C17" s="143"/>
      <c r="D17" s="143"/>
      <c r="E17" s="143"/>
      <c r="F17" s="143"/>
      <c r="G17" s="143"/>
      <c r="H17" s="143"/>
      <c r="I17" s="143"/>
      <c r="J17" s="143"/>
      <c r="K17" s="143"/>
      <c r="L17" s="143"/>
      <c r="M17" s="143"/>
      <c r="N17" s="143"/>
      <c r="O17" s="143"/>
      <c r="P17" s="143"/>
      <c r="Q17" s="148"/>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ht="14.25" customHeight="1">
      <c r="A18" s="143"/>
      <c r="B18" s="143"/>
      <c r="C18" s="143"/>
      <c r="D18" s="143"/>
      <c r="E18" s="143"/>
      <c r="F18" s="143"/>
      <c r="G18" s="143"/>
      <c r="H18" s="143"/>
      <c r="I18" s="143"/>
      <c r="J18" s="143"/>
      <c r="K18" s="143"/>
      <c r="L18" s="143"/>
      <c r="M18" s="143"/>
      <c r="N18" s="143"/>
      <c r="O18" s="143"/>
      <c r="P18" s="143"/>
      <c r="Q18" s="148"/>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row>
    <row r="19" ht="14.25" customHeight="1">
      <c r="A19" s="143"/>
      <c r="B19" s="143"/>
      <c r="C19" s="143"/>
      <c r="D19" s="143"/>
      <c r="E19" s="143"/>
      <c r="F19" s="143"/>
      <c r="G19" s="143"/>
      <c r="H19" s="143"/>
      <c r="I19" s="143"/>
      <c r="J19" s="143"/>
      <c r="K19" s="143"/>
      <c r="L19" s="143"/>
      <c r="M19" s="143"/>
      <c r="N19" s="143"/>
      <c r="O19" s="143"/>
      <c r="P19" s="143"/>
      <c r="Q19" s="148"/>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ht="14.25" customHeight="1">
      <c r="A20" s="143"/>
      <c r="B20" s="143"/>
      <c r="C20" s="143"/>
      <c r="D20" s="143"/>
      <c r="E20" s="143"/>
      <c r="F20" s="143"/>
      <c r="G20" s="143"/>
      <c r="H20" s="143"/>
      <c r="I20" s="143"/>
      <c r="J20" s="143"/>
      <c r="K20" s="143"/>
      <c r="L20" s="143"/>
      <c r="M20" s="143"/>
      <c r="N20" s="143"/>
      <c r="O20" s="143"/>
      <c r="P20" s="143"/>
      <c r="Q20" s="148"/>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ht="14.25" customHeight="1">
      <c r="A21" s="143"/>
      <c r="B21" s="143"/>
      <c r="C21" s="143"/>
      <c r="D21" s="143"/>
      <c r="E21" s="143"/>
      <c r="F21" s="143"/>
      <c r="G21" s="143"/>
      <c r="H21" s="143"/>
      <c r="I21" s="143"/>
      <c r="J21" s="143"/>
      <c r="K21" s="143"/>
      <c r="L21" s="143"/>
      <c r="M21" s="143"/>
      <c r="N21" s="143"/>
      <c r="O21" s="143"/>
      <c r="P21" s="143"/>
      <c r="Q21" s="148"/>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ht="14.25" customHeight="1">
      <c r="A22" s="143"/>
      <c r="B22" s="143"/>
      <c r="C22" s="143"/>
      <c r="D22" s="143"/>
      <c r="E22" s="143"/>
      <c r="F22" s="143"/>
      <c r="G22" s="143"/>
      <c r="H22" s="143"/>
      <c r="I22" s="143"/>
      <c r="J22" s="143"/>
      <c r="K22" s="143"/>
      <c r="L22" s="143"/>
      <c r="M22" s="143"/>
      <c r="N22" s="143"/>
      <c r="O22" s="143"/>
      <c r="P22" s="143"/>
      <c r="Q22" s="148"/>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ht="14.25" customHeight="1">
      <c r="A23" s="143"/>
      <c r="B23" s="143"/>
      <c r="C23" s="143"/>
      <c r="D23" s="143"/>
      <c r="E23" s="143"/>
      <c r="F23" s="143"/>
      <c r="G23" s="143"/>
      <c r="H23" s="143"/>
      <c r="I23" s="143"/>
      <c r="J23" s="143"/>
      <c r="K23" s="143"/>
      <c r="L23" s="143"/>
      <c r="M23" s="143"/>
      <c r="N23" s="143"/>
      <c r="O23" s="143"/>
      <c r="P23" s="143"/>
      <c r="Q23" s="148"/>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ht="14.25" customHeight="1">
      <c r="A24" s="143"/>
      <c r="B24" s="143"/>
      <c r="C24" s="143"/>
      <c r="D24" s="143"/>
      <c r="E24" s="143"/>
      <c r="F24" s="143"/>
      <c r="G24" s="143"/>
      <c r="H24" s="143"/>
      <c r="I24" s="143"/>
      <c r="J24" s="143"/>
      <c r="K24" s="143"/>
      <c r="L24" s="143"/>
      <c r="M24" s="143"/>
      <c r="N24" s="143"/>
      <c r="O24" s="143"/>
      <c r="P24" s="143"/>
      <c r="Q24" s="148"/>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ht="14.25" customHeight="1">
      <c r="A25" s="143"/>
      <c r="B25" s="143"/>
      <c r="C25" s="143"/>
      <c r="D25" s="143"/>
      <c r="E25" s="143"/>
      <c r="F25" s="143"/>
      <c r="G25" s="143"/>
      <c r="H25" s="143"/>
      <c r="I25" s="143"/>
      <c r="J25" s="143"/>
      <c r="K25" s="143"/>
      <c r="L25" s="143"/>
      <c r="M25" s="143"/>
      <c r="N25" s="143"/>
      <c r="O25" s="143"/>
      <c r="P25" s="143"/>
      <c r="Q25" s="148"/>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ht="14.25" customHeight="1">
      <c r="A26" s="143"/>
      <c r="B26" s="143"/>
      <c r="C26" s="143"/>
      <c r="D26" s="143"/>
      <c r="E26" s="143"/>
      <c r="F26" s="143"/>
      <c r="G26" s="143"/>
      <c r="H26" s="143"/>
      <c r="I26" s="143"/>
      <c r="J26" s="143"/>
      <c r="K26" s="143"/>
      <c r="L26" s="143"/>
      <c r="M26" s="143"/>
      <c r="N26" s="143"/>
      <c r="O26" s="143"/>
      <c r="P26" s="143"/>
      <c r="Q26" s="148"/>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ht="14.25" customHeight="1">
      <c r="A27" s="143"/>
      <c r="B27" s="143"/>
      <c r="C27" s="143"/>
      <c r="D27" s="143"/>
      <c r="E27" s="143"/>
      <c r="F27" s="143"/>
      <c r="G27" s="143"/>
      <c r="H27" s="143"/>
      <c r="I27" s="143"/>
      <c r="J27" s="143"/>
      <c r="K27" s="143"/>
      <c r="L27" s="143"/>
      <c r="M27" s="143"/>
      <c r="N27" s="143"/>
      <c r="O27" s="143"/>
      <c r="P27" s="143"/>
      <c r="Q27" s="148"/>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ht="14.25" customHeight="1">
      <c r="A28" s="143"/>
      <c r="B28" s="143"/>
      <c r="C28" s="143"/>
      <c r="D28" s="143"/>
      <c r="E28" s="143"/>
      <c r="F28" s="143"/>
      <c r="G28" s="143"/>
      <c r="H28" s="143"/>
      <c r="I28" s="143"/>
      <c r="J28" s="143"/>
      <c r="K28" s="143"/>
      <c r="L28" s="143"/>
      <c r="M28" s="143"/>
      <c r="N28" s="143"/>
      <c r="O28" s="143"/>
      <c r="P28" s="143"/>
      <c r="Q28" s="148"/>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ht="14.25" customHeight="1">
      <c r="A29" s="143"/>
      <c r="B29" s="143"/>
      <c r="C29" s="143"/>
      <c r="D29" s="143"/>
      <c r="E29" s="143"/>
      <c r="F29" s="143"/>
      <c r="G29" s="143"/>
      <c r="H29" s="143"/>
      <c r="I29" s="143"/>
      <c r="J29" s="143"/>
      <c r="K29" s="143"/>
      <c r="L29" s="143"/>
      <c r="M29" s="143"/>
      <c r="N29" s="143"/>
      <c r="O29" s="143"/>
      <c r="P29" s="143"/>
      <c r="Q29" s="148"/>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ht="14.25" customHeight="1">
      <c r="A30" s="143"/>
      <c r="B30" s="143"/>
      <c r="C30" s="143"/>
      <c r="D30" s="143"/>
      <c r="E30" s="143"/>
      <c r="F30" s="143"/>
      <c r="G30" s="143"/>
      <c r="H30" s="143"/>
      <c r="I30" s="143"/>
      <c r="J30" s="143"/>
      <c r="K30" s="143"/>
      <c r="L30" s="143"/>
      <c r="M30" s="143"/>
      <c r="N30" s="143"/>
      <c r="O30" s="143"/>
      <c r="P30" s="143"/>
      <c r="Q30" s="148"/>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ht="14.25" customHeight="1">
      <c r="A31" s="143"/>
      <c r="B31" s="143"/>
      <c r="C31" s="143"/>
      <c r="D31" s="143"/>
      <c r="E31" s="143"/>
      <c r="F31" s="143"/>
      <c r="G31" s="143"/>
      <c r="H31" s="143"/>
      <c r="I31" s="143"/>
      <c r="J31" s="143"/>
      <c r="K31" s="143"/>
      <c r="L31" s="143"/>
      <c r="M31" s="143"/>
      <c r="N31" s="143"/>
      <c r="O31" s="143"/>
      <c r="P31" s="143"/>
      <c r="Q31" s="148"/>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ht="14.25" customHeight="1">
      <c r="A32" s="143"/>
      <c r="B32" s="143"/>
      <c r="C32" s="143"/>
      <c r="D32" s="143"/>
      <c r="E32" s="143"/>
      <c r="F32" s="143"/>
      <c r="G32" s="143"/>
      <c r="H32" s="143"/>
      <c r="I32" s="143"/>
      <c r="J32" s="143"/>
      <c r="K32" s="143"/>
      <c r="L32" s="143"/>
      <c r="M32" s="143"/>
      <c r="N32" s="143"/>
      <c r="O32" s="143"/>
      <c r="P32" s="143"/>
      <c r="Q32" s="148"/>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ht="14.25" customHeight="1">
      <c r="A33" s="143"/>
      <c r="B33" s="143"/>
      <c r="C33" s="143"/>
      <c r="D33" s="143"/>
      <c r="E33" s="143"/>
      <c r="F33" s="143"/>
      <c r="G33" s="143"/>
      <c r="H33" s="143"/>
      <c r="I33" s="143"/>
      <c r="J33" s="143"/>
      <c r="K33" s="143"/>
      <c r="L33" s="143"/>
      <c r="M33" s="143"/>
      <c r="N33" s="143"/>
      <c r="O33" s="143"/>
      <c r="P33" s="143"/>
      <c r="Q33" s="148"/>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ht="14.25" customHeight="1">
      <c r="A34" s="143"/>
      <c r="B34" s="143"/>
      <c r="C34" s="143"/>
      <c r="D34" s="143"/>
      <c r="E34" s="143"/>
      <c r="F34" s="143"/>
      <c r="G34" s="143"/>
      <c r="H34" s="143"/>
      <c r="I34" s="143"/>
      <c r="J34" s="143"/>
      <c r="K34" s="143"/>
      <c r="L34" s="143"/>
      <c r="M34" s="143"/>
      <c r="N34" s="143"/>
      <c r="O34" s="143"/>
      <c r="P34" s="143"/>
      <c r="Q34" s="148"/>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ht="14.25" customHeight="1">
      <c r="A35" s="143"/>
      <c r="B35" s="143"/>
      <c r="C35" s="143"/>
      <c r="D35" s="143"/>
      <c r="E35" s="143"/>
      <c r="F35" s="143"/>
      <c r="G35" s="143"/>
      <c r="H35" s="143"/>
      <c r="I35" s="143"/>
      <c r="J35" s="143"/>
      <c r="K35" s="143"/>
      <c r="L35" s="143"/>
      <c r="M35" s="143"/>
      <c r="N35" s="143"/>
      <c r="O35" s="143"/>
      <c r="P35" s="143"/>
      <c r="Q35" s="148"/>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ht="14.25" customHeight="1">
      <c r="A36" s="143"/>
      <c r="B36" s="143"/>
      <c r="C36" s="143"/>
      <c r="D36" s="143"/>
      <c r="E36" s="143"/>
      <c r="F36" s="143"/>
      <c r="G36" s="143"/>
      <c r="H36" s="143"/>
      <c r="I36" s="143"/>
      <c r="J36" s="143"/>
      <c r="K36" s="143"/>
      <c r="L36" s="143"/>
      <c r="M36" s="143"/>
      <c r="N36" s="143"/>
      <c r="O36" s="143"/>
      <c r="P36" s="143"/>
      <c r="Q36" s="148"/>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ht="14.25" customHeight="1">
      <c r="A37" s="143"/>
      <c r="B37" s="143"/>
      <c r="C37" s="143"/>
      <c r="D37" s="143"/>
      <c r="E37" s="143"/>
      <c r="F37" s="143"/>
      <c r="G37" s="143"/>
      <c r="H37" s="143"/>
      <c r="I37" s="143"/>
      <c r="J37" s="143"/>
      <c r="K37" s="143"/>
      <c r="L37" s="143"/>
      <c r="M37" s="143"/>
      <c r="N37" s="143"/>
      <c r="O37" s="143"/>
      <c r="P37" s="143"/>
      <c r="Q37" s="148"/>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ht="14.25" customHeight="1">
      <c r="A38" s="143"/>
      <c r="B38" s="143"/>
      <c r="C38" s="143"/>
      <c r="D38" s="143"/>
      <c r="E38" s="143"/>
      <c r="F38" s="143"/>
      <c r="G38" s="143"/>
      <c r="H38" s="143"/>
      <c r="I38" s="143"/>
      <c r="J38" s="143"/>
      <c r="K38" s="143"/>
      <c r="L38" s="143"/>
      <c r="M38" s="143"/>
      <c r="N38" s="143"/>
      <c r="O38" s="143"/>
      <c r="P38" s="143"/>
      <c r="Q38" s="148"/>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ht="14.25" customHeight="1">
      <c r="A39" s="143"/>
      <c r="B39" s="143"/>
      <c r="C39" s="143"/>
      <c r="D39" s="143"/>
      <c r="E39" s="143"/>
      <c r="F39" s="143"/>
      <c r="G39" s="143"/>
      <c r="H39" s="143"/>
      <c r="I39" s="143"/>
      <c r="J39" s="143"/>
      <c r="K39" s="143"/>
      <c r="L39" s="143"/>
      <c r="M39" s="143"/>
      <c r="N39" s="143"/>
      <c r="O39" s="143"/>
      <c r="P39" s="143"/>
      <c r="Q39" s="148"/>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ht="14.25" customHeight="1">
      <c r="A40" s="143"/>
      <c r="B40" s="143"/>
      <c r="C40" s="143"/>
      <c r="D40" s="143"/>
      <c r="E40" s="143"/>
      <c r="F40" s="143"/>
      <c r="G40" s="143"/>
      <c r="H40" s="143"/>
      <c r="I40" s="143"/>
      <c r="J40" s="143"/>
      <c r="K40" s="143"/>
      <c r="L40" s="143"/>
      <c r="M40" s="143"/>
      <c r="N40" s="143"/>
      <c r="O40" s="143"/>
      <c r="P40" s="143"/>
      <c r="Q40" s="148"/>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ht="14.25" customHeight="1">
      <c r="A41" s="143"/>
      <c r="B41" s="143"/>
      <c r="C41" s="143"/>
      <c r="D41" s="143"/>
      <c r="E41" s="143"/>
      <c r="F41" s="143"/>
      <c r="G41" s="143"/>
      <c r="H41" s="143"/>
      <c r="I41" s="143"/>
      <c r="J41" s="143"/>
      <c r="K41" s="143"/>
      <c r="L41" s="143"/>
      <c r="M41" s="143"/>
      <c r="N41" s="143"/>
      <c r="O41" s="143"/>
      <c r="P41" s="143"/>
      <c r="Q41" s="148"/>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ht="14.25" customHeight="1">
      <c r="A42" s="143"/>
      <c r="B42" s="143"/>
      <c r="C42" s="143"/>
      <c r="D42" s="143"/>
      <c r="E42" s="143"/>
      <c r="F42" s="143"/>
      <c r="G42" s="143"/>
      <c r="H42" s="143"/>
      <c r="I42" s="143"/>
      <c r="J42" s="143"/>
      <c r="K42" s="143"/>
      <c r="L42" s="143"/>
      <c r="M42" s="143"/>
      <c r="N42" s="143"/>
      <c r="O42" s="143"/>
      <c r="P42" s="143"/>
      <c r="Q42" s="148"/>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ht="14.25" customHeight="1">
      <c r="A43" s="143"/>
      <c r="B43" s="143"/>
      <c r="C43" s="143"/>
      <c r="D43" s="143"/>
      <c r="E43" s="143"/>
      <c r="F43" s="143"/>
      <c r="G43" s="143"/>
      <c r="H43" s="143"/>
      <c r="I43" s="143"/>
      <c r="J43" s="143"/>
      <c r="K43" s="143"/>
      <c r="L43" s="143"/>
      <c r="M43" s="143"/>
      <c r="N43" s="143"/>
      <c r="O43" s="143"/>
      <c r="P43" s="143"/>
      <c r="Q43" s="148"/>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ht="14.25" customHeight="1">
      <c r="A44" s="143"/>
      <c r="B44" s="143"/>
      <c r="C44" s="143"/>
      <c r="D44" s="143"/>
      <c r="E44" s="143"/>
      <c r="F44" s="143"/>
      <c r="G44" s="143"/>
      <c r="H44" s="143"/>
      <c r="I44" s="143"/>
      <c r="J44" s="143"/>
      <c r="K44" s="143"/>
      <c r="L44" s="143"/>
      <c r="M44" s="143"/>
      <c r="N44" s="143"/>
      <c r="O44" s="143"/>
      <c r="P44" s="143"/>
      <c r="Q44" s="148"/>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ht="14.25" customHeight="1">
      <c r="A45" s="143"/>
      <c r="B45" s="143"/>
      <c r="C45" s="143"/>
      <c r="D45" s="143"/>
      <c r="E45" s="143"/>
      <c r="F45" s="143"/>
      <c r="G45" s="143"/>
      <c r="H45" s="143"/>
      <c r="I45" s="143"/>
      <c r="J45" s="143"/>
      <c r="K45" s="143"/>
      <c r="L45" s="143"/>
      <c r="M45" s="143"/>
      <c r="N45" s="143"/>
      <c r="O45" s="143"/>
      <c r="P45" s="143"/>
      <c r="Q45" s="148"/>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ht="14.25" customHeight="1">
      <c r="A46" s="143"/>
      <c r="B46" s="143"/>
      <c r="C46" s="143"/>
      <c r="D46" s="143"/>
      <c r="E46" s="143"/>
      <c r="F46" s="143"/>
      <c r="G46" s="143"/>
      <c r="H46" s="143"/>
      <c r="I46" s="143"/>
      <c r="J46" s="143"/>
      <c r="K46" s="143"/>
      <c r="L46" s="143"/>
      <c r="M46" s="143"/>
      <c r="N46" s="143"/>
      <c r="O46" s="143"/>
      <c r="P46" s="143"/>
      <c r="Q46" s="148"/>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ht="14.25" customHeight="1">
      <c r="A47" s="143"/>
      <c r="B47" s="143"/>
      <c r="C47" s="143"/>
      <c r="D47" s="143"/>
      <c r="E47" s="143"/>
      <c r="F47" s="143"/>
      <c r="G47" s="143"/>
      <c r="H47" s="143"/>
      <c r="I47" s="143"/>
      <c r="J47" s="143"/>
      <c r="K47" s="143"/>
      <c r="L47" s="143"/>
      <c r="M47" s="143"/>
      <c r="N47" s="143"/>
      <c r="O47" s="143"/>
      <c r="P47" s="143"/>
      <c r="Q47" s="148"/>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ht="14.25" customHeight="1">
      <c r="A48" s="143"/>
      <c r="B48" s="143"/>
      <c r="C48" s="143"/>
      <c r="D48" s="143"/>
      <c r="E48" s="143"/>
      <c r="F48" s="143"/>
      <c r="G48" s="143"/>
      <c r="H48" s="143"/>
      <c r="I48" s="143"/>
      <c r="J48" s="143"/>
      <c r="K48" s="143"/>
      <c r="L48" s="143"/>
      <c r="M48" s="143"/>
      <c r="N48" s="143"/>
      <c r="O48" s="143"/>
      <c r="P48" s="143"/>
      <c r="Q48" s="148"/>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ht="14.25" customHeight="1">
      <c r="A49" s="143"/>
      <c r="B49" s="143"/>
      <c r="C49" s="143"/>
      <c r="D49" s="143"/>
      <c r="E49" s="143"/>
      <c r="F49" s="143"/>
      <c r="G49" s="143"/>
      <c r="H49" s="143"/>
      <c r="I49" s="143"/>
      <c r="J49" s="143"/>
      <c r="K49" s="143"/>
      <c r="L49" s="143"/>
      <c r="M49" s="143"/>
      <c r="N49" s="143"/>
      <c r="O49" s="143"/>
      <c r="P49" s="143"/>
      <c r="Q49" s="148"/>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ht="14.25" customHeight="1">
      <c r="A50" s="143"/>
      <c r="B50" s="143"/>
      <c r="C50" s="143"/>
      <c r="D50" s="143"/>
      <c r="E50" s="143"/>
      <c r="F50" s="143"/>
      <c r="G50" s="143"/>
      <c r="H50" s="143"/>
      <c r="I50" s="143"/>
      <c r="J50" s="143"/>
      <c r="K50" s="143"/>
      <c r="L50" s="143"/>
      <c r="M50" s="143"/>
      <c r="N50" s="143"/>
      <c r="O50" s="143"/>
      <c r="P50" s="143"/>
      <c r="Q50" s="148"/>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ht="14.25" customHeight="1">
      <c r="A51" s="143"/>
      <c r="B51" s="143"/>
      <c r="C51" s="143"/>
      <c r="D51" s="143"/>
      <c r="E51" s="143"/>
      <c r="F51" s="143"/>
      <c r="G51" s="143"/>
      <c r="H51" s="143"/>
      <c r="I51" s="143"/>
      <c r="J51" s="143"/>
      <c r="K51" s="143"/>
      <c r="L51" s="143"/>
      <c r="M51" s="143"/>
      <c r="N51" s="143"/>
      <c r="O51" s="143"/>
      <c r="P51" s="143"/>
      <c r="Q51" s="148"/>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ht="14.25" customHeight="1">
      <c r="A52" s="143"/>
      <c r="B52" s="143"/>
      <c r="C52" s="143"/>
      <c r="D52" s="143"/>
      <c r="E52" s="143"/>
      <c r="F52" s="143"/>
      <c r="G52" s="143"/>
      <c r="H52" s="143"/>
      <c r="I52" s="143"/>
      <c r="J52" s="143"/>
      <c r="K52" s="143"/>
      <c r="L52" s="143"/>
      <c r="M52" s="143"/>
      <c r="N52" s="143"/>
      <c r="O52" s="143"/>
      <c r="P52" s="143"/>
      <c r="Q52" s="148"/>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ht="14.25" customHeight="1">
      <c r="A53" s="143"/>
      <c r="B53" s="143"/>
      <c r="C53" s="143"/>
      <c r="D53" s="143"/>
      <c r="E53" s="143"/>
      <c r="F53" s="143"/>
      <c r="G53" s="143"/>
      <c r="H53" s="143"/>
      <c r="I53" s="143"/>
      <c r="J53" s="143"/>
      <c r="K53" s="143"/>
      <c r="L53" s="143"/>
      <c r="M53" s="143"/>
      <c r="N53" s="143"/>
      <c r="O53" s="143"/>
      <c r="P53" s="143"/>
      <c r="Q53" s="148"/>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row>
    <row r="54" ht="14.25" customHeight="1">
      <c r="A54" s="143"/>
      <c r="B54" s="143"/>
      <c r="C54" s="143"/>
      <c r="D54" s="143"/>
      <c r="E54" s="143"/>
      <c r="F54" s="143"/>
      <c r="G54" s="143"/>
      <c r="H54" s="143"/>
      <c r="I54" s="143"/>
      <c r="J54" s="143"/>
      <c r="K54" s="143"/>
      <c r="L54" s="143"/>
      <c r="M54" s="143"/>
      <c r="N54" s="143"/>
      <c r="O54" s="143"/>
      <c r="P54" s="143"/>
      <c r="Q54" s="148"/>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ht="14.25" customHeight="1">
      <c r="A55" s="143"/>
      <c r="B55" s="143"/>
      <c r="C55" s="143"/>
      <c r="D55" s="143"/>
      <c r="E55" s="143"/>
      <c r="F55" s="143"/>
      <c r="G55" s="143"/>
      <c r="H55" s="143"/>
      <c r="I55" s="143"/>
      <c r="J55" s="143"/>
      <c r="K55" s="143"/>
      <c r="L55" s="143"/>
      <c r="M55" s="143"/>
      <c r="N55" s="143"/>
      <c r="O55" s="143"/>
      <c r="P55" s="143"/>
      <c r="Q55" s="148"/>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ht="14.25" customHeight="1">
      <c r="A56" s="143"/>
      <c r="B56" s="143"/>
      <c r="C56" s="143"/>
      <c r="D56" s="143"/>
      <c r="E56" s="143"/>
      <c r="F56" s="143"/>
      <c r="G56" s="143"/>
      <c r="H56" s="143"/>
      <c r="I56" s="143"/>
      <c r="J56" s="143"/>
      <c r="K56" s="143"/>
      <c r="L56" s="143"/>
      <c r="M56" s="143"/>
      <c r="N56" s="143"/>
      <c r="O56" s="143"/>
      <c r="P56" s="143"/>
      <c r="Q56" s="148"/>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ht="14.25" customHeight="1">
      <c r="A57" s="143"/>
      <c r="B57" s="143"/>
      <c r="C57" s="143"/>
      <c r="D57" s="143"/>
      <c r="E57" s="143"/>
      <c r="F57" s="143"/>
      <c r="G57" s="143"/>
      <c r="H57" s="143"/>
      <c r="I57" s="143"/>
      <c r="J57" s="143"/>
      <c r="K57" s="143"/>
      <c r="L57" s="143"/>
      <c r="M57" s="143"/>
      <c r="N57" s="143"/>
      <c r="O57" s="143"/>
      <c r="P57" s="143"/>
      <c r="Q57" s="148"/>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ht="14.25" customHeight="1">
      <c r="A58" s="143"/>
      <c r="B58" s="143"/>
      <c r="C58" s="143"/>
      <c r="D58" s="143"/>
      <c r="E58" s="143"/>
      <c r="F58" s="143"/>
      <c r="G58" s="143"/>
      <c r="H58" s="143"/>
      <c r="I58" s="143"/>
      <c r="J58" s="143"/>
      <c r="K58" s="143"/>
      <c r="L58" s="143"/>
      <c r="M58" s="143"/>
      <c r="N58" s="143"/>
      <c r="O58" s="143"/>
      <c r="P58" s="143"/>
      <c r="Q58" s="148"/>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ht="14.25" customHeight="1">
      <c r="A59" s="143"/>
      <c r="B59" s="143"/>
      <c r="C59" s="143"/>
      <c r="D59" s="143"/>
      <c r="E59" s="143"/>
      <c r="F59" s="143"/>
      <c r="G59" s="143"/>
      <c r="H59" s="143"/>
      <c r="I59" s="143"/>
      <c r="J59" s="143"/>
      <c r="K59" s="143"/>
      <c r="L59" s="143"/>
      <c r="M59" s="143"/>
      <c r="N59" s="143"/>
      <c r="O59" s="143"/>
      <c r="P59" s="143"/>
      <c r="Q59" s="148"/>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ht="14.25" customHeight="1">
      <c r="A60" s="143"/>
      <c r="B60" s="143"/>
      <c r="C60" s="143"/>
      <c r="D60" s="143"/>
      <c r="E60" s="143"/>
      <c r="F60" s="143"/>
      <c r="G60" s="143"/>
      <c r="H60" s="143"/>
      <c r="I60" s="143"/>
      <c r="J60" s="143"/>
      <c r="K60" s="143"/>
      <c r="L60" s="143"/>
      <c r="M60" s="143"/>
      <c r="N60" s="143"/>
      <c r="O60" s="143"/>
      <c r="P60" s="143"/>
      <c r="Q60" s="148"/>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ht="14.25" customHeight="1">
      <c r="A61" s="143"/>
      <c r="B61" s="143"/>
      <c r="C61" s="143"/>
      <c r="D61" s="143"/>
      <c r="E61" s="143"/>
      <c r="F61" s="143"/>
      <c r="G61" s="143"/>
      <c r="H61" s="143"/>
      <c r="I61" s="143"/>
      <c r="J61" s="143"/>
      <c r="K61" s="143"/>
      <c r="L61" s="143"/>
      <c r="M61" s="143"/>
      <c r="N61" s="143"/>
      <c r="O61" s="143"/>
      <c r="P61" s="143"/>
      <c r="Q61" s="148"/>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ht="14.25" customHeight="1">
      <c r="A62" s="143"/>
      <c r="B62" s="143"/>
      <c r="C62" s="143"/>
      <c r="D62" s="143"/>
      <c r="E62" s="143"/>
      <c r="F62" s="143"/>
      <c r="G62" s="143"/>
      <c r="H62" s="143"/>
      <c r="I62" s="143"/>
      <c r="J62" s="143"/>
      <c r="K62" s="143"/>
      <c r="L62" s="143"/>
      <c r="M62" s="143"/>
      <c r="N62" s="143"/>
      <c r="O62" s="143"/>
      <c r="P62" s="143"/>
      <c r="Q62" s="148"/>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ht="14.25" customHeight="1">
      <c r="A63" s="143"/>
      <c r="B63" s="143"/>
      <c r="C63" s="143"/>
      <c r="D63" s="143"/>
      <c r="E63" s="143"/>
      <c r="F63" s="143"/>
      <c r="G63" s="143"/>
      <c r="H63" s="143"/>
      <c r="I63" s="143"/>
      <c r="J63" s="143"/>
      <c r="K63" s="143"/>
      <c r="L63" s="143"/>
      <c r="M63" s="143"/>
      <c r="N63" s="143"/>
      <c r="O63" s="143"/>
      <c r="P63" s="143"/>
      <c r="Q63" s="148"/>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ht="14.25" customHeight="1">
      <c r="A64" s="143"/>
      <c r="B64" s="143"/>
      <c r="C64" s="143"/>
      <c r="D64" s="143"/>
      <c r="E64" s="143"/>
      <c r="F64" s="143"/>
      <c r="G64" s="143"/>
      <c r="H64" s="143"/>
      <c r="I64" s="143"/>
      <c r="J64" s="143"/>
      <c r="K64" s="143"/>
      <c r="L64" s="143"/>
      <c r="M64" s="143"/>
      <c r="N64" s="143"/>
      <c r="O64" s="143"/>
      <c r="P64" s="143"/>
      <c r="Q64" s="148"/>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ht="14.25" customHeight="1">
      <c r="A65" s="143"/>
      <c r="B65" s="143"/>
      <c r="C65" s="143"/>
      <c r="D65" s="143"/>
      <c r="E65" s="143"/>
      <c r="F65" s="143"/>
      <c r="G65" s="143"/>
      <c r="H65" s="143"/>
      <c r="I65" s="143"/>
      <c r="J65" s="143"/>
      <c r="K65" s="143"/>
      <c r="L65" s="143"/>
      <c r="M65" s="143"/>
      <c r="N65" s="143"/>
      <c r="O65" s="143"/>
      <c r="P65" s="143"/>
      <c r="Q65" s="148"/>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ht="14.25" customHeight="1">
      <c r="A66" s="143"/>
      <c r="B66" s="143"/>
      <c r="C66" s="143"/>
      <c r="D66" s="143"/>
      <c r="E66" s="143"/>
      <c r="F66" s="143"/>
      <c r="G66" s="143"/>
      <c r="H66" s="143"/>
      <c r="I66" s="143"/>
      <c r="J66" s="143"/>
      <c r="K66" s="143"/>
      <c r="L66" s="143"/>
      <c r="M66" s="143"/>
      <c r="N66" s="143"/>
      <c r="O66" s="143"/>
      <c r="P66" s="143"/>
      <c r="Q66" s="148"/>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ht="14.25" customHeight="1">
      <c r="A67" s="143"/>
      <c r="B67" s="143"/>
      <c r="C67" s="143"/>
      <c r="D67" s="143"/>
      <c r="E67" s="143"/>
      <c r="F67" s="143"/>
      <c r="G67" s="143"/>
      <c r="H67" s="143"/>
      <c r="I67" s="143"/>
      <c r="J67" s="143"/>
      <c r="K67" s="143"/>
      <c r="L67" s="143"/>
      <c r="M67" s="143"/>
      <c r="N67" s="143"/>
      <c r="O67" s="143"/>
      <c r="P67" s="143"/>
      <c r="Q67" s="148"/>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ht="14.25" customHeight="1">
      <c r="A68" s="143"/>
      <c r="B68" s="143"/>
      <c r="C68" s="143"/>
      <c r="D68" s="143"/>
      <c r="E68" s="143"/>
      <c r="F68" s="143"/>
      <c r="G68" s="143"/>
      <c r="H68" s="143"/>
      <c r="I68" s="143"/>
      <c r="J68" s="143"/>
      <c r="K68" s="143"/>
      <c r="L68" s="143"/>
      <c r="M68" s="143"/>
      <c r="N68" s="143"/>
      <c r="O68" s="143"/>
      <c r="P68" s="143"/>
      <c r="Q68" s="148"/>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ht="14.25" customHeight="1">
      <c r="A69" s="143"/>
      <c r="B69" s="143"/>
      <c r="C69" s="143"/>
      <c r="D69" s="143"/>
      <c r="E69" s="143"/>
      <c r="F69" s="143"/>
      <c r="G69" s="143"/>
      <c r="H69" s="143"/>
      <c r="I69" s="143"/>
      <c r="J69" s="143"/>
      <c r="K69" s="143"/>
      <c r="L69" s="143"/>
      <c r="M69" s="143"/>
      <c r="N69" s="143"/>
      <c r="O69" s="143"/>
      <c r="P69" s="143"/>
      <c r="Q69" s="148"/>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row>
    <row r="70" ht="14.25" customHeight="1">
      <c r="A70" s="143"/>
      <c r="B70" s="143"/>
      <c r="C70" s="143"/>
      <c r="D70" s="143"/>
      <c r="E70" s="143"/>
      <c r="F70" s="143"/>
      <c r="G70" s="143"/>
      <c r="H70" s="143"/>
      <c r="I70" s="143"/>
      <c r="J70" s="143"/>
      <c r="K70" s="143"/>
      <c r="L70" s="143"/>
      <c r="M70" s="143"/>
      <c r="N70" s="143"/>
      <c r="O70" s="143"/>
      <c r="P70" s="143"/>
      <c r="Q70" s="148"/>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row>
    <row r="71" ht="14.25" customHeight="1">
      <c r="A71" s="143"/>
      <c r="B71" s="143"/>
      <c r="C71" s="143"/>
      <c r="D71" s="143"/>
      <c r="E71" s="143"/>
      <c r="F71" s="143"/>
      <c r="G71" s="143"/>
      <c r="H71" s="143"/>
      <c r="I71" s="143"/>
      <c r="J71" s="143"/>
      <c r="K71" s="143"/>
      <c r="L71" s="143"/>
      <c r="M71" s="143"/>
      <c r="N71" s="143"/>
      <c r="O71" s="143"/>
      <c r="P71" s="143"/>
      <c r="Q71" s="14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ht="14.25" customHeight="1">
      <c r="A72" s="143"/>
      <c r="B72" s="143"/>
      <c r="C72" s="143"/>
      <c r="D72" s="143"/>
      <c r="E72" s="143"/>
      <c r="F72" s="143"/>
      <c r="G72" s="143"/>
      <c r="H72" s="143"/>
      <c r="I72" s="143"/>
      <c r="J72" s="143"/>
      <c r="K72" s="143"/>
      <c r="L72" s="143"/>
      <c r="M72" s="143"/>
      <c r="N72" s="143"/>
      <c r="O72" s="143"/>
      <c r="P72" s="143"/>
      <c r="Q72" s="14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ht="14.25" customHeight="1">
      <c r="A73" s="143"/>
      <c r="B73" s="143"/>
      <c r="C73" s="143"/>
      <c r="D73" s="143"/>
      <c r="E73" s="143"/>
      <c r="F73" s="143"/>
      <c r="G73" s="143"/>
      <c r="H73" s="143"/>
      <c r="I73" s="143"/>
      <c r="J73" s="143"/>
      <c r="K73" s="143"/>
      <c r="L73" s="143"/>
      <c r="M73" s="143"/>
      <c r="N73" s="143"/>
      <c r="O73" s="143"/>
      <c r="P73" s="143"/>
      <c r="Q73" s="14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ht="14.25" customHeight="1">
      <c r="A74" s="143"/>
      <c r="B74" s="143"/>
      <c r="C74" s="143"/>
      <c r="D74" s="143"/>
      <c r="E74" s="143"/>
      <c r="F74" s="143"/>
      <c r="G74" s="143"/>
      <c r="H74" s="143"/>
      <c r="I74" s="143"/>
      <c r="J74" s="143"/>
      <c r="K74" s="143"/>
      <c r="L74" s="143"/>
      <c r="M74" s="143"/>
      <c r="N74" s="143"/>
      <c r="O74" s="143"/>
      <c r="P74" s="143"/>
      <c r="Q74" s="14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ht="14.25" customHeight="1">
      <c r="A75" s="143"/>
      <c r="B75" s="143"/>
      <c r="C75" s="143"/>
      <c r="D75" s="143"/>
      <c r="E75" s="143"/>
      <c r="F75" s="143"/>
      <c r="G75" s="143"/>
      <c r="H75" s="143"/>
      <c r="I75" s="143"/>
      <c r="J75" s="143"/>
      <c r="K75" s="143"/>
      <c r="L75" s="143"/>
      <c r="M75" s="143"/>
      <c r="N75" s="143"/>
      <c r="O75" s="143"/>
      <c r="P75" s="143"/>
      <c r="Q75" s="14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ht="14.25" customHeight="1">
      <c r="A76" s="143"/>
      <c r="B76" s="143"/>
      <c r="C76" s="143"/>
      <c r="D76" s="143"/>
      <c r="E76" s="143"/>
      <c r="F76" s="143"/>
      <c r="G76" s="143"/>
      <c r="H76" s="143"/>
      <c r="I76" s="143"/>
      <c r="J76" s="143"/>
      <c r="K76" s="143"/>
      <c r="L76" s="143"/>
      <c r="M76" s="143"/>
      <c r="N76" s="143"/>
      <c r="O76" s="143"/>
      <c r="P76" s="143"/>
      <c r="Q76" s="14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ht="14.25" customHeight="1">
      <c r="A77" s="143"/>
      <c r="B77" s="143"/>
      <c r="C77" s="143"/>
      <c r="D77" s="143"/>
      <c r="E77" s="143"/>
      <c r="F77" s="143"/>
      <c r="G77" s="143"/>
      <c r="H77" s="143"/>
      <c r="I77" s="143"/>
      <c r="J77" s="143"/>
      <c r="K77" s="143"/>
      <c r="L77" s="143"/>
      <c r="M77" s="143"/>
      <c r="N77" s="143"/>
      <c r="O77" s="143"/>
      <c r="P77" s="143"/>
      <c r="Q77" s="14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ht="14.25" customHeight="1">
      <c r="A78" s="143"/>
      <c r="B78" s="143"/>
      <c r="C78" s="143"/>
      <c r="D78" s="143"/>
      <c r="E78" s="143"/>
      <c r="F78" s="143"/>
      <c r="G78" s="143"/>
      <c r="H78" s="143"/>
      <c r="I78" s="143"/>
      <c r="J78" s="143"/>
      <c r="K78" s="143"/>
      <c r="L78" s="143"/>
      <c r="M78" s="143"/>
      <c r="N78" s="143"/>
      <c r="O78" s="143"/>
      <c r="P78" s="143"/>
      <c r="Q78" s="148"/>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ht="14.25" customHeight="1">
      <c r="A79" s="143"/>
      <c r="B79" s="143"/>
      <c r="C79" s="143"/>
      <c r="D79" s="143"/>
      <c r="E79" s="143"/>
      <c r="F79" s="143"/>
      <c r="G79" s="143"/>
      <c r="H79" s="143"/>
      <c r="I79" s="143"/>
      <c r="J79" s="143"/>
      <c r="K79" s="143"/>
      <c r="L79" s="143"/>
      <c r="M79" s="143"/>
      <c r="N79" s="143"/>
      <c r="O79" s="143"/>
      <c r="P79" s="143"/>
      <c r="Q79" s="14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ht="14.25" customHeight="1">
      <c r="A80" s="143"/>
      <c r="B80" s="143"/>
      <c r="C80" s="143"/>
      <c r="D80" s="143"/>
      <c r="E80" s="143"/>
      <c r="F80" s="143"/>
      <c r="G80" s="143"/>
      <c r="H80" s="143"/>
      <c r="I80" s="143"/>
      <c r="J80" s="143"/>
      <c r="K80" s="143"/>
      <c r="L80" s="143"/>
      <c r="M80" s="143"/>
      <c r="N80" s="143"/>
      <c r="O80" s="143"/>
      <c r="P80" s="143"/>
      <c r="Q80" s="14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ht="14.25" customHeight="1">
      <c r="A81" s="143"/>
      <c r="B81" s="143"/>
      <c r="C81" s="143"/>
      <c r="D81" s="143"/>
      <c r="E81" s="143"/>
      <c r="F81" s="143"/>
      <c r="G81" s="143"/>
      <c r="H81" s="143"/>
      <c r="I81" s="143"/>
      <c r="J81" s="143"/>
      <c r="K81" s="143"/>
      <c r="L81" s="143"/>
      <c r="M81" s="143"/>
      <c r="N81" s="143"/>
      <c r="O81" s="143"/>
      <c r="P81" s="143"/>
      <c r="Q81" s="148"/>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ht="14.25" customHeight="1">
      <c r="A82" s="143"/>
      <c r="B82" s="143"/>
      <c r="C82" s="143"/>
      <c r="D82" s="143"/>
      <c r="E82" s="143"/>
      <c r="F82" s="143"/>
      <c r="G82" s="143"/>
      <c r="H82" s="143"/>
      <c r="I82" s="143"/>
      <c r="J82" s="143"/>
      <c r="K82" s="143"/>
      <c r="L82" s="143"/>
      <c r="M82" s="143"/>
      <c r="N82" s="143"/>
      <c r="O82" s="143"/>
      <c r="P82" s="143"/>
      <c r="Q82" s="148"/>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ht="14.25" customHeight="1">
      <c r="A83" s="143"/>
      <c r="B83" s="143"/>
      <c r="C83" s="143"/>
      <c r="D83" s="143"/>
      <c r="E83" s="143"/>
      <c r="F83" s="143"/>
      <c r="G83" s="143"/>
      <c r="H83" s="143"/>
      <c r="I83" s="143"/>
      <c r="J83" s="143"/>
      <c r="K83" s="143"/>
      <c r="L83" s="143"/>
      <c r="M83" s="143"/>
      <c r="N83" s="143"/>
      <c r="O83" s="143"/>
      <c r="P83" s="143"/>
      <c r="Q83" s="148"/>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ht="14.25" customHeight="1">
      <c r="A84" s="143"/>
      <c r="B84" s="143"/>
      <c r="C84" s="143"/>
      <c r="D84" s="143"/>
      <c r="E84" s="143"/>
      <c r="F84" s="143"/>
      <c r="G84" s="143"/>
      <c r="H84" s="143"/>
      <c r="I84" s="143"/>
      <c r="J84" s="143"/>
      <c r="K84" s="143"/>
      <c r="L84" s="143"/>
      <c r="M84" s="143"/>
      <c r="N84" s="143"/>
      <c r="O84" s="143"/>
      <c r="P84" s="143"/>
      <c r="Q84" s="148"/>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row>
    <row r="85" ht="14.25" customHeight="1">
      <c r="A85" s="143"/>
      <c r="B85" s="143"/>
      <c r="C85" s="143"/>
      <c r="D85" s="143"/>
      <c r="E85" s="143"/>
      <c r="F85" s="143"/>
      <c r="G85" s="143"/>
      <c r="H85" s="143"/>
      <c r="I85" s="143"/>
      <c r="J85" s="143"/>
      <c r="K85" s="143"/>
      <c r="L85" s="143"/>
      <c r="M85" s="143"/>
      <c r="N85" s="143"/>
      <c r="O85" s="143"/>
      <c r="P85" s="143"/>
      <c r="Q85" s="148"/>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row>
    <row r="86" ht="14.25" customHeight="1">
      <c r="A86" s="143"/>
      <c r="B86" s="143"/>
      <c r="C86" s="143"/>
      <c r="D86" s="143"/>
      <c r="E86" s="143"/>
      <c r="F86" s="143"/>
      <c r="G86" s="143"/>
      <c r="H86" s="143"/>
      <c r="I86" s="143"/>
      <c r="J86" s="143"/>
      <c r="K86" s="143"/>
      <c r="L86" s="143"/>
      <c r="M86" s="143"/>
      <c r="N86" s="143"/>
      <c r="O86" s="143"/>
      <c r="P86" s="143"/>
      <c r="Q86" s="148"/>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ht="14.25" customHeight="1">
      <c r="A87" s="143"/>
      <c r="B87" s="143"/>
      <c r="C87" s="143"/>
      <c r="D87" s="143"/>
      <c r="E87" s="143"/>
      <c r="F87" s="143"/>
      <c r="G87" s="143"/>
      <c r="H87" s="143"/>
      <c r="I87" s="143"/>
      <c r="J87" s="143"/>
      <c r="K87" s="143"/>
      <c r="L87" s="143"/>
      <c r="M87" s="143"/>
      <c r="N87" s="143"/>
      <c r="O87" s="143"/>
      <c r="P87" s="143"/>
      <c r="Q87" s="148"/>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ht="14.25" customHeight="1">
      <c r="A88" s="143"/>
      <c r="B88" s="143"/>
      <c r="C88" s="143"/>
      <c r="D88" s="143"/>
      <c r="E88" s="143"/>
      <c r="F88" s="143"/>
      <c r="G88" s="143"/>
      <c r="H88" s="143"/>
      <c r="I88" s="143"/>
      <c r="J88" s="143"/>
      <c r="K88" s="143"/>
      <c r="L88" s="143"/>
      <c r="M88" s="143"/>
      <c r="N88" s="143"/>
      <c r="O88" s="143"/>
      <c r="P88" s="143"/>
      <c r="Q88" s="148"/>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ht="14.25" customHeight="1">
      <c r="A89" s="143"/>
      <c r="B89" s="143"/>
      <c r="C89" s="143"/>
      <c r="D89" s="143"/>
      <c r="E89" s="143"/>
      <c r="F89" s="143"/>
      <c r="G89" s="143"/>
      <c r="H89" s="143"/>
      <c r="I89" s="143"/>
      <c r="J89" s="143"/>
      <c r="K89" s="143"/>
      <c r="L89" s="143"/>
      <c r="M89" s="143"/>
      <c r="N89" s="143"/>
      <c r="O89" s="143"/>
      <c r="P89" s="143"/>
      <c r="Q89" s="148"/>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ht="14.25" customHeight="1">
      <c r="A90" s="143"/>
      <c r="B90" s="143"/>
      <c r="C90" s="143"/>
      <c r="D90" s="143"/>
      <c r="E90" s="143"/>
      <c r="F90" s="143"/>
      <c r="G90" s="143"/>
      <c r="H90" s="143"/>
      <c r="I90" s="143"/>
      <c r="J90" s="143"/>
      <c r="K90" s="143"/>
      <c r="L90" s="143"/>
      <c r="M90" s="143"/>
      <c r="N90" s="143"/>
      <c r="O90" s="143"/>
      <c r="P90" s="143"/>
      <c r="Q90" s="148"/>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ht="14.25" customHeight="1">
      <c r="A91" s="143"/>
      <c r="B91" s="143"/>
      <c r="C91" s="143"/>
      <c r="D91" s="143"/>
      <c r="E91" s="143"/>
      <c r="F91" s="143"/>
      <c r="G91" s="143"/>
      <c r="H91" s="143"/>
      <c r="I91" s="143"/>
      <c r="J91" s="143"/>
      <c r="K91" s="143"/>
      <c r="L91" s="143"/>
      <c r="M91" s="143"/>
      <c r="N91" s="143"/>
      <c r="O91" s="143"/>
      <c r="P91" s="143"/>
      <c r="Q91" s="148"/>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ht="14.25" customHeight="1">
      <c r="A92" s="143"/>
      <c r="B92" s="143"/>
      <c r="C92" s="143"/>
      <c r="D92" s="143"/>
      <c r="E92" s="143"/>
      <c r="F92" s="143"/>
      <c r="G92" s="143"/>
      <c r="H92" s="143"/>
      <c r="I92" s="143"/>
      <c r="J92" s="143"/>
      <c r="K92" s="143"/>
      <c r="L92" s="143"/>
      <c r="M92" s="143"/>
      <c r="N92" s="143"/>
      <c r="O92" s="143"/>
      <c r="P92" s="143"/>
      <c r="Q92" s="148"/>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ht="14.25" customHeight="1">
      <c r="A93" s="143"/>
      <c r="B93" s="143"/>
      <c r="C93" s="143"/>
      <c r="D93" s="143"/>
      <c r="E93" s="143"/>
      <c r="F93" s="143"/>
      <c r="G93" s="143"/>
      <c r="H93" s="143"/>
      <c r="I93" s="143"/>
      <c r="J93" s="143"/>
      <c r="K93" s="143"/>
      <c r="L93" s="143"/>
      <c r="M93" s="143"/>
      <c r="N93" s="143"/>
      <c r="O93" s="143"/>
      <c r="P93" s="143"/>
      <c r="Q93" s="148"/>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ht="14.25" customHeight="1">
      <c r="A94" s="143"/>
      <c r="B94" s="143"/>
      <c r="C94" s="143"/>
      <c r="D94" s="143"/>
      <c r="E94" s="143"/>
      <c r="F94" s="143"/>
      <c r="G94" s="143"/>
      <c r="H94" s="143"/>
      <c r="I94" s="143"/>
      <c r="J94" s="143"/>
      <c r="K94" s="143"/>
      <c r="L94" s="143"/>
      <c r="M94" s="143"/>
      <c r="N94" s="143"/>
      <c r="O94" s="143"/>
      <c r="P94" s="143"/>
      <c r="Q94" s="148"/>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ht="14.25" customHeight="1">
      <c r="A95" s="143"/>
      <c r="B95" s="143"/>
      <c r="C95" s="143"/>
      <c r="D95" s="143"/>
      <c r="E95" s="143"/>
      <c r="F95" s="143"/>
      <c r="G95" s="143"/>
      <c r="H95" s="143"/>
      <c r="I95" s="143"/>
      <c r="J95" s="143"/>
      <c r="K95" s="143"/>
      <c r="L95" s="143"/>
      <c r="M95" s="143"/>
      <c r="N95" s="143"/>
      <c r="O95" s="143"/>
      <c r="P95" s="143"/>
      <c r="Q95" s="148"/>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ht="14.25" customHeight="1">
      <c r="A96" s="143"/>
      <c r="B96" s="143"/>
      <c r="C96" s="143"/>
      <c r="D96" s="143"/>
      <c r="E96" s="143"/>
      <c r="F96" s="143"/>
      <c r="G96" s="143"/>
      <c r="H96" s="143"/>
      <c r="I96" s="143"/>
      <c r="J96" s="143"/>
      <c r="K96" s="143"/>
      <c r="L96" s="143"/>
      <c r="M96" s="143"/>
      <c r="N96" s="143"/>
      <c r="O96" s="143"/>
      <c r="P96" s="143"/>
      <c r="Q96" s="148"/>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ht="14.25" customHeight="1">
      <c r="A97" s="143"/>
      <c r="B97" s="143"/>
      <c r="C97" s="143"/>
      <c r="D97" s="143"/>
      <c r="E97" s="143"/>
      <c r="F97" s="143"/>
      <c r="G97" s="143"/>
      <c r="H97" s="143"/>
      <c r="I97" s="143"/>
      <c r="J97" s="143"/>
      <c r="K97" s="143"/>
      <c r="L97" s="143"/>
      <c r="M97" s="143"/>
      <c r="N97" s="143"/>
      <c r="O97" s="143"/>
      <c r="P97" s="143"/>
      <c r="Q97" s="148"/>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ht="14.25" customHeight="1">
      <c r="A98" s="143"/>
      <c r="B98" s="143"/>
      <c r="C98" s="143"/>
      <c r="D98" s="143"/>
      <c r="E98" s="143"/>
      <c r="F98" s="143"/>
      <c r="G98" s="143"/>
      <c r="H98" s="143"/>
      <c r="I98" s="143"/>
      <c r="J98" s="143"/>
      <c r="K98" s="143"/>
      <c r="L98" s="143"/>
      <c r="M98" s="143"/>
      <c r="N98" s="143"/>
      <c r="O98" s="143"/>
      <c r="P98" s="143"/>
      <c r="Q98" s="148"/>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ht="14.25" customHeight="1">
      <c r="A99" s="143"/>
      <c r="B99" s="143"/>
      <c r="C99" s="143"/>
      <c r="D99" s="143"/>
      <c r="E99" s="143"/>
      <c r="F99" s="143"/>
      <c r="G99" s="143"/>
      <c r="H99" s="143"/>
      <c r="I99" s="143"/>
      <c r="J99" s="143"/>
      <c r="K99" s="143"/>
      <c r="L99" s="143"/>
      <c r="M99" s="143"/>
      <c r="N99" s="143"/>
      <c r="O99" s="143"/>
      <c r="P99" s="143"/>
      <c r="Q99" s="148"/>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ht="14.25" customHeight="1">
      <c r="A100" s="143"/>
      <c r="B100" s="143"/>
      <c r="C100" s="143"/>
      <c r="D100" s="143"/>
      <c r="E100" s="143"/>
      <c r="F100" s="143"/>
      <c r="G100" s="143"/>
      <c r="H100" s="143"/>
      <c r="I100" s="143"/>
      <c r="J100" s="143"/>
      <c r="K100" s="143"/>
      <c r="L100" s="143"/>
      <c r="M100" s="143"/>
      <c r="N100" s="143"/>
      <c r="O100" s="143"/>
      <c r="P100" s="143"/>
      <c r="Q100" s="148"/>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ht="14.25" customHeight="1">
      <c r="A101" s="143"/>
      <c r="B101" s="143"/>
      <c r="C101" s="143"/>
      <c r="D101" s="143"/>
      <c r="E101" s="143"/>
      <c r="F101" s="143"/>
      <c r="G101" s="143"/>
      <c r="H101" s="143"/>
      <c r="I101" s="143"/>
      <c r="J101" s="143"/>
      <c r="K101" s="143"/>
      <c r="L101" s="143"/>
      <c r="M101" s="143"/>
      <c r="N101" s="143"/>
      <c r="O101" s="143"/>
      <c r="P101" s="143"/>
      <c r="Q101" s="148"/>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row>
    <row r="102" ht="14.25" customHeight="1">
      <c r="A102" s="143"/>
      <c r="B102" s="143"/>
      <c r="C102" s="143"/>
      <c r="D102" s="143"/>
      <c r="E102" s="143"/>
      <c r="F102" s="143"/>
      <c r="G102" s="143"/>
      <c r="H102" s="143"/>
      <c r="I102" s="143"/>
      <c r="J102" s="143"/>
      <c r="K102" s="143"/>
      <c r="L102" s="143"/>
      <c r="M102" s="143"/>
      <c r="N102" s="143"/>
      <c r="O102" s="143"/>
      <c r="P102" s="143"/>
      <c r="Q102" s="148"/>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ht="14.25" customHeight="1">
      <c r="A103" s="143"/>
      <c r="B103" s="143"/>
      <c r="C103" s="143"/>
      <c r="D103" s="143"/>
      <c r="E103" s="143"/>
      <c r="F103" s="143"/>
      <c r="G103" s="143"/>
      <c r="H103" s="143"/>
      <c r="I103" s="143"/>
      <c r="J103" s="143"/>
      <c r="K103" s="143"/>
      <c r="L103" s="143"/>
      <c r="M103" s="143"/>
      <c r="N103" s="143"/>
      <c r="O103" s="143"/>
      <c r="P103" s="143"/>
      <c r="Q103" s="148"/>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ht="14.25" customHeight="1">
      <c r="A104" s="143"/>
      <c r="B104" s="143"/>
      <c r="C104" s="143"/>
      <c r="D104" s="143"/>
      <c r="E104" s="143"/>
      <c r="F104" s="143"/>
      <c r="G104" s="143"/>
      <c r="H104" s="143"/>
      <c r="I104" s="143"/>
      <c r="J104" s="143"/>
      <c r="K104" s="143"/>
      <c r="L104" s="143"/>
      <c r="M104" s="143"/>
      <c r="N104" s="143"/>
      <c r="O104" s="143"/>
      <c r="P104" s="143"/>
      <c r="Q104" s="148"/>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ht="14.25" customHeight="1">
      <c r="A105" s="143"/>
      <c r="B105" s="143"/>
      <c r="C105" s="143"/>
      <c r="D105" s="143"/>
      <c r="E105" s="143"/>
      <c r="F105" s="143"/>
      <c r="G105" s="143"/>
      <c r="H105" s="143"/>
      <c r="I105" s="143"/>
      <c r="J105" s="143"/>
      <c r="K105" s="143"/>
      <c r="L105" s="143"/>
      <c r="M105" s="143"/>
      <c r="N105" s="143"/>
      <c r="O105" s="143"/>
      <c r="P105" s="143"/>
      <c r="Q105" s="148"/>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ht="14.25" customHeight="1">
      <c r="A106" s="143"/>
      <c r="B106" s="143"/>
      <c r="C106" s="143"/>
      <c r="D106" s="143"/>
      <c r="E106" s="143"/>
      <c r="F106" s="143"/>
      <c r="G106" s="143"/>
      <c r="H106" s="143"/>
      <c r="I106" s="143"/>
      <c r="J106" s="143"/>
      <c r="K106" s="143"/>
      <c r="L106" s="143"/>
      <c r="M106" s="143"/>
      <c r="N106" s="143"/>
      <c r="O106" s="143"/>
      <c r="P106" s="143"/>
      <c r="Q106" s="148"/>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ht="14.25" customHeight="1">
      <c r="A107" s="143"/>
      <c r="B107" s="143"/>
      <c r="C107" s="143"/>
      <c r="D107" s="143"/>
      <c r="E107" s="143"/>
      <c r="F107" s="143"/>
      <c r="G107" s="143"/>
      <c r="H107" s="143"/>
      <c r="I107" s="143"/>
      <c r="J107" s="143"/>
      <c r="K107" s="143"/>
      <c r="L107" s="143"/>
      <c r="M107" s="143"/>
      <c r="N107" s="143"/>
      <c r="O107" s="143"/>
      <c r="P107" s="143"/>
      <c r="Q107" s="148"/>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ht="14.25" customHeight="1">
      <c r="A108" s="143"/>
      <c r="B108" s="143"/>
      <c r="C108" s="143"/>
      <c r="D108" s="143"/>
      <c r="E108" s="143"/>
      <c r="F108" s="143"/>
      <c r="G108" s="143"/>
      <c r="H108" s="143"/>
      <c r="I108" s="143"/>
      <c r="J108" s="143"/>
      <c r="K108" s="143"/>
      <c r="L108" s="143"/>
      <c r="M108" s="143"/>
      <c r="N108" s="143"/>
      <c r="O108" s="143"/>
      <c r="P108" s="143"/>
      <c r="Q108" s="148"/>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ht="14.25" customHeight="1">
      <c r="A109" s="143"/>
      <c r="B109" s="143"/>
      <c r="C109" s="143"/>
      <c r="D109" s="143"/>
      <c r="E109" s="143"/>
      <c r="F109" s="143"/>
      <c r="G109" s="143"/>
      <c r="H109" s="143"/>
      <c r="I109" s="143"/>
      <c r="J109" s="143"/>
      <c r="K109" s="143"/>
      <c r="L109" s="143"/>
      <c r="M109" s="143"/>
      <c r="N109" s="143"/>
      <c r="O109" s="143"/>
      <c r="P109" s="143"/>
      <c r="Q109" s="148"/>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ht="14.25" customHeight="1">
      <c r="A110" s="143"/>
      <c r="B110" s="143"/>
      <c r="C110" s="143"/>
      <c r="D110" s="143"/>
      <c r="E110" s="143"/>
      <c r="F110" s="143"/>
      <c r="G110" s="143"/>
      <c r="H110" s="143"/>
      <c r="I110" s="143"/>
      <c r="J110" s="143"/>
      <c r="K110" s="143"/>
      <c r="L110" s="143"/>
      <c r="M110" s="143"/>
      <c r="N110" s="143"/>
      <c r="O110" s="143"/>
      <c r="P110" s="143"/>
      <c r="Q110" s="148"/>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ht="14.25" customHeight="1">
      <c r="A111" s="143"/>
      <c r="B111" s="143"/>
      <c r="C111" s="143"/>
      <c r="D111" s="143"/>
      <c r="E111" s="143"/>
      <c r="F111" s="143"/>
      <c r="G111" s="143"/>
      <c r="H111" s="143"/>
      <c r="I111" s="143"/>
      <c r="J111" s="143"/>
      <c r="K111" s="143"/>
      <c r="L111" s="143"/>
      <c r="M111" s="143"/>
      <c r="N111" s="143"/>
      <c r="O111" s="143"/>
      <c r="P111" s="143"/>
      <c r="Q111" s="148"/>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ht="14.25" customHeight="1">
      <c r="A112" s="143"/>
      <c r="B112" s="143"/>
      <c r="C112" s="143"/>
      <c r="D112" s="143"/>
      <c r="E112" s="143"/>
      <c r="F112" s="143"/>
      <c r="G112" s="143"/>
      <c r="H112" s="143"/>
      <c r="I112" s="143"/>
      <c r="J112" s="143"/>
      <c r="K112" s="143"/>
      <c r="L112" s="143"/>
      <c r="M112" s="143"/>
      <c r="N112" s="143"/>
      <c r="O112" s="143"/>
      <c r="P112" s="143"/>
      <c r="Q112" s="148"/>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ht="14.25" customHeight="1">
      <c r="A113" s="143"/>
      <c r="B113" s="143"/>
      <c r="C113" s="143"/>
      <c r="D113" s="143"/>
      <c r="E113" s="143"/>
      <c r="F113" s="143"/>
      <c r="G113" s="143"/>
      <c r="H113" s="143"/>
      <c r="I113" s="143"/>
      <c r="J113" s="143"/>
      <c r="K113" s="143"/>
      <c r="L113" s="143"/>
      <c r="M113" s="143"/>
      <c r="N113" s="143"/>
      <c r="O113" s="143"/>
      <c r="P113" s="143"/>
      <c r="Q113" s="148"/>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ht="14.25" customHeight="1">
      <c r="A114" s="143"/>
      <c r="B114" s="143"/>
      <c r="C114" s="143"/>
      <c r="D114" s="143"/>
      <c r="E114" s="143"/>
      <c r="F114" s="143"/>
      <c r="G114" s="143"/>
      <c r="H114" s="143"/>
      <c r="I114" s="143"/>
      <c r="J114" s="143"/>
      <c r="K114" s="143"/>
      <c r="L114" s="143"/>
      <c r="M114" s="143"/>
      <c r="N114" s="143"/>
      <c r="O114" s="143"/>
      <c r="P114" s="143"/>
      <c r="Q114" s="148"/>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ht="14.25" customHeight="1">
      <c r="A115" s="143"/>
      <c r="B115" s="143"/>
      <c r="C115" s="143"/>
      <c r="D115" s="143"/>
      <c r="E115" s="143"/>
      <c r="F115" s="143"/>
      <c r="G115" s="143"/>
      <c r="H115" s="143"/>
      <c r="I115" s="143"/>
      <c r="J115" s="143"/>
      <c r="K115" s="143"/>
      <c r="L115" s="143"/>
      <c r="M115" s="143"/>
      <c r="N115" s="143"/>
      <c r="O115" s="143"/>
      <c r="P115" s="143"/>
      <c r="Q115" s="14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ht="14.25" customHeight="1">
      <c r="A116" s="143"/>
      <c r="B116" s="143"/>
      <c r="C116" s="143"/>
      <c r="D116" s="143"/>
      <c r="E116" s="143"/>
      <c r="F116" s="143"/>
      <c r="G116" s="143"/>
      <c r="H116" s="143"/>
      <c r="I116" s="143"/>
      <c r="J116" s="143"/>
      <c r="K116" s="143"/>
      <c r="L116" s="143"/>
      <c r="M116" s="143"/>
      <c r="N116" s="143"/>
      <c r="O116" s="143"/>
      <c r="P116" s="143"/>
      <c r="Q116" s="148"/>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row>
    <row r="117" ht="14.25" customHeight="1">
      <c r="A117" s="143"/>
      <c r="B117" s="143"/>
      <c r="C117" s="143"/>
      <c r="D117" s="143"/>
      <c r="E117" s="143"/>
      <c r="F117" s="143"/>
      <c r="G117" s="143"/>
      <c r="H117" s="143"/>
      <c r="I117" s="143"/>
      <c r="J117" s="143"/>
      <c r="K117" s="143"/>
      <c r="L117" s="143"/>
      <c r="M117" s="143"/>
      <c r="N117" s="143"/>
      <c r="O117" s="143"/>
      <c r="P117" s="143"/>
      <c r="Q117" s="148"/>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ht="14.25" customHeight="1">
      <c r="A118" s="143"/>
      <c r="B118" s="143"/>
      <c r="C118" s="143"/>
      <c r="D118" s="143"/>
      <c r="E118" s="143"/>
      <c r="F118" s="143"/>
      <c r="G118" s="143"/>
      <c r="H118" s="143"/>
      <c r="I118" s="143"/>
      <c r="J118" s="143"/>
      <c r="K118" s="143"/>
      <c r="L118" s="143"/>
      <c r="M118" s="143"/>
      <c r="N118" s="143"/>
      <c r="O118" s="143"/>
      <c r="P118" s="143"/>
      <c r="Q118" s="148"/>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ht="14.25" customHeight="1">
      <c r="A119" s="143"/>
      <c r="B119" s="143"/>
      <c r="C119" s="143"/>
      <c r="D119" s="143"/>
      <c r="E119" s="143"/>
      <c r="F119" s="143"/>
      <c r="G119" s="143"/>
      <c r="H119" s="143"/>
      <c r="I119" s="143"/>
      <c r="J119" s="143"/>
      <c r="K119" s="143"/>
      <c r="L119" s="143"/>
      <c r="M119" s="143"/>
      <c r="N119" s="143"/>
      <c r="O119" s="143"/>
      <c r="P119" s="143"/>
      <c r="Q119" s="148"/>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ht="14.25" customHeight="1">
      <c r="A120" s="143"/>
      <c r="B120" s="143"/>
      <c r="C120" s="143"/>
      <c r="D120" s="143"/>
      <c r="E120" s="143"/>
      <c r="F120" s="143"/>
      <c r="G120" s="143"/>
      <c r="H120" s="143"/>
      <c r="I120" s="143"/>
      <c r="J120" s="143"/>
      <c r="K120" s="143"/>
      <c r="L120" s="143"/>
      <c r="M120" s="143"/>
      <c r="N120" s="143"/>
      <c r="O120" s="143"/>
      <c r="P120" s="143"/>
      <c r="Q120" s="148"/>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ht="14.25" customHeight="1">
      <c r="A121" s="143"/>
      <c r="B121" s="143"/>
      <c r="C121" s="143"/>
      <c r="D121" s="143"/>
      <c r="E121" s="143"/>
      <c r="F121" s="143"/>
      <c r="G121" s="143"/>
      <c r="H121" s="143"/>
      <c r="I121" s="143"/>
      <c r="J121" s="143"/>
      <c r="K121" s="143"/>
      <c r="L121" s="143"/>
      <c r="M121" s="143"/>
      <c r="N121" s="143"/>
      <c r="O121" s="143"/>
      <c r="P121" s="143"/>
      <c r="Q121" s="148"/>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ht="14.25" customHeight="1">
      <c r="A122" s="143"/>
      <c r="B122" s="143"/>
      <c r="C122" s="143"/>
      <c r="D122" s="143"/>
      <c r="E122" s="143"/>
      <c r="F122" s="143"/>
      <c r="G122" s="143"/>
      <c r="H122" s="143"/>
      <c r="I122" s="143"/>
      <c r="J122" s="143"/>
      <c r="K122" s="143"/>
      <c r="L122" s="143"/>
      <c r="M122" s="143"/>
      <c r="N122" s="143"/>
      <c r="O122" s="143"/>
      <c r="P122" s="143"/>
      <c r="Q122" s="148"/>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ht="14.25" customHeight="1">
      <c r="A123" s="143"/>
      <c r="B123" s="143"/>
      <c r="C123" s="143"/>
      <c r="D123" s="143"/>
      <c r="E123" s="143"/>
      <c r="F123" s="143"/>
      <c r="G123" s="143"/>
      <c r="H123" s="143"/>
      <c r="I123" s="143"/>
      <c r="J123" s="143"/>
      <c r="K123" s="143"/>
      <c r="L123" s="143"/>
      <c r="M123" s="143"/>
      <c r="N123" s="143"/>
      <c r="O123" s="143"/>
      <c r="P123" s="143"/>
      <c r="Q123" s="148"/>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ht="14.25" customHeight="1">
      <c r="A124" s="143"/>
      <c r="B124" s="143"/>
      <c r="C124" s="143"/>
      <c r="D124" s="143"/>
      <c r="E124" s="143"/>
      <c r="F124" s="143"/>
      <c r="G124" s="143"/>
      <c r="H124" s="143"/>
      <c r="I124" s="143"/>
      <c r="J124" s="143"/>
      <c r="K124" s="143"/>
      <c r="L124" s="143"/>
      <c r="M124" s="143"/>
      <c r="N124" s="143"/>
      <c r="O124" s="143"/>
      <c r="P124" s="143"/>
      <c r="Q124" s="148"/>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ht="14.25" customHeight="1">
      <c r="A125" s="143"/>
      <c r="B125" s="143"/>
      <c r="C125" s="143"/>
      <c r="D125" s="143"/>
      <c r="E125" s="143"/>
      <c r="F125" s="143"/>
      <c r="G125" s="143"/>
      <c r="H125" s="143"/>
      <c r="I125" s="143"/>
      <c r="J125" s="143"/>
      <c r="K125" s="143"/>
      <c r="L125" s="143"/>
      <c r="M125" s="143"/>
      <c r="N125" s="143"/>
      <c r="O125" s="143"/>
      <c r="P125" s="143"/>
      <c r="Q125" s="148"/>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ht="14.25" customHeight="1">
      <c r="A126" s="143"/>
      <c r="B126" s="143"/>
      <c r="C126" s="143"/>
      <c r="D126" s="143"/>
      <c r="E126" s="143"/>
      <c r="F126" s="143"/>
      <c r="G126" s="143"/>
      <c r="H126" s="143"/>
      <c r="I126" s="143"/>
      <c r="J126" s="143"/>
      <c r="K126" s="143"/>
      <c r="L126" s="143"/>
      <c r="M126" s="143"/>
      <c r="N126" s="143"/>
      <c r="O126" s="143"/>
      <c r="P126" s="143"/>
      <c r="Q126" s="148"/>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ht="14.25" customHeight="1">
      <c r="A127" s="143"/>
      <c r="B127" s="143"/>
      <c r="C127" s="143"/>
      <c r="D127" s="143"/>
      <c r="E127" s="143"/>
      <c r="F127" s="143"/>
      <c r="G127" s="143"/>
      <c r="H127" s="143"/>
      <c r="I127" s="143"/>
      <c r="J127" s="143"/>
      <c r="K127" s="143"/>
      <c r="L127" s="143"/>
      <c r="M127" s="143"/>
      <c r="N127" s="143"/>
      <c r="O127" s="143"/>
      <c r="P127" s="143"/>
      <c r="Q127" s="148"/>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ht="14.25" customHeight="1">
      <c r="A128" s="143"/>
      <c r="B128" s="143"/>
      <c r="C128" s="143"/>
      <c r="D128" s="143"/>
      <c r="E128" s="143"/>
      <c r="F128" s="143"/>
      <c r="G128" s="143"/>
      <c r="H128" s="143"/>
      <c r="I128" s="143"/>
      <c r="J128" s="143"/>
      <c r="K128" s="143"/>
      <c r="L128" s="143"/>
      <c r="M128" s="143"/>
      <c r="N128" s="143"/>
      <c r="O128" s="143"/>
      <c r="P128" s="143"/>
      <c r="Q128" s="148"/>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ht="14.25" customHeight="1">
      <c r="A129" s="143"/>
      <c r="B129" s="143"/>
      <c r="C129" s="143"/>
      <c r="D129" s="143"/>
      <c r="E129" s="143"/>
      <c r="F129" s="143"/>
      <c r="G129" s="143"/>
      <c r="H129" s="143"/>
      <c r="I129" s="143"/>
      <c r="J129" s="143"/>
      <c r="K129" s="143"/>
      <c r="L129" s="143"/>
      <c r="M129" s="143"/>
      <c r="N129" s="143"/>
      <c r="O129" s="143"/>
      <c r="P129" s="143"/>
      <c r="Q129" s="148"/>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ht="14.25" customHeight="1">
      <c r="A130" s="143"/>
      <c r="B130" s="143"/>
      <c r="C130" s="143"/>
      <c r="D130" s="143"/>
      <c r="E130" s="143"/>
      <c r="F130" s="143"/>
      <c r="G130" s="143"/>
      <c r="H130" s="143"/>
      <c r="I130" s="143"/>
      <c r="J130" s="143"/>
      <c r="K130" s="143"/>
      <c r="L130" s="143"/>
      <c r="M130" s="143"/>
      <c r="N130" s="143"/>
      <c r="O130" s="143"/>
      <c r="P130" s="143"/>
      <c r="Q130" s="148"/>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ht="14.25" customHeight="1">
      <c r="A131" s="143"/>
      <c r="B131" s="143"/>
      <c r="C131" s="143"/>
      <c r="D131" s="143"/>
      <c r="E131" s="143"/>
      <c r="F131" s="143"/>
      <c r="G131" s="143"/>
      <c r="H131" s="143"/>
      <c r="I131" s="143"/>
      <c r="J131" s="143"/>
      <c r="K131" s="143"/>
      <c r="L131" s="143"/>
      <c r="M131" s="143"/>
      <c r="N131" s="143"/>
      <c r="O131" s="143"/>
      <c r="P131" s="143"/>
      <c r="Q131" s="148"/>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ht="14.25" customHeight="1">
      <c r="A132" s="143"/>
      <c r="B132" s="143"/>
      <c r="C132" s="143"/>
      <c r="D132" s="143"/>
      <c r="E132" s="143"/>
      <c r="F132" s="143"/>
      <c r="G132" s="143"/>
      <c r="H132" s="143"/>
      <c r="I132" s="143"/>
      <c r="J132" s="143"/>
      <c r="K132" s="143"/>
      <c r="L132" s="143"/>
      <c r="M132" s="143"/>
      <c r="N132" s="143"/>
      <c r="O132" s="143"/>
      <c r="P132" s="143"/>
      <c r="Q132" s="148"/>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ht="14.25" customHeight="1">
      <c r="A133" s="143"/>
      <c r="B133" s="143"/>
      <c r="C133" s="143"/>
      <c r="D133" s="143"/>
      <c r="E133" s="143"/>
      <c r="F133" s="143"/>
      <c r="G133" s="143"/>
      <c r="H133" s="143"/>
      <c r="I133" s="143"/>
      <c r="J133" s="143"/>
      <c r="K133" s="143"/>
      <c r="L133" s="143"/>
      <c r="M133" s="143"/>
      <c r="N133" s="143"/>
      <c r="O133" s="143"/>
      <c r="P133" s="143"/>
      <c r="Q133" s="148"/>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ht="14.25" customHeight="1">
      <c r="A134" s="143"/>
      <c r="B134" s="143"/>
      <c r="C134" s="143"/>
      <c r="D134" s="143"/>
      <c r="E134" s="143"/>
      <c r="F134" s="143"/>
      <c r="G134" s="143"/>
      <c r="H134" s="143"/>
      <c r="I134" s="143"/>
      <c r="J134" s="143"/>
      <c r="K134" s="143"/>
      <c r="L134" s="143"/>
      <c r="M134" s="143"/>
      <c r="N134" s="143"/>
      <c r="O134" s="143"/>
      <c r="P134" s="143"/>
      <c r="Q134" s="148"/>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ht="14.25" customHeight="1">
      <c r="A135" s="143"/>
      <c r="B135" s="143"/>
      <c r="C135" s="143"/>
      <c r="D135" s="143"/>
      <c r="E135" s="143"/>
      <c r="F135" s="143"/>
      <c r="G135" s="143"/>
      <c r="H135" s="143"/>
      <c r="I135" s="143"/>
      <c r="J135" s="143"/>
      <c r="K135" s="143"/>
      <c r="L135" s="143"/>
      <c r="M135" s="143"/>
      <c r="N135" s="143"/>
      <c r="O135" s="143"/>
      <c r="P135" s="143"/>
      <c r="Q135" s="148"/>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ht="14.25" customHeight="1">
      <c r="A136" s="143"/>
      <c r="B136" s="143"/>
      <c r="C136" s="143"/>
      <c r="D136" s="143"/>
      <c r="E136" s="143"/>
      <c r="F136" s="143"/>
      <c r="G136" s="143"/>
      <c r="H136" s="143"/>
      <c r="I136" s="143"/>
      <c r="J136" s="143"/>
      <c r="K136" s="143"/>
      <c r="L136" s="143"/>
      <c r="M136" s="143"/>
      <c r="N136" s="143"/>
      <c r="O136" s="143"/>
      <c r="P136" s="143"/>
      <c r="Q136" s="148"/>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ht="14.25" customHeight="1">
      <c r="A137" s="143"/>
      <c r="B137" s="143"/>
      <c r="C137" s="143"/>
      <c r="D137" s="143"/>
      <c r="E137" s="143"/>
      <c r="F137" s="143"/>
      <c r="G137" s="143"/>
      <c r="H137" s="143"/>
      <c r="I137" s="143"/>
      <c r="J137" s="143"/>
      <c r="K137" s="143"/>
      <c r="L137" s="143"/>
      <c r="M137" s="143"/>
      <c r="N137" s="143"/>
      <c r="O137" s="143"/>
      <c r="P137" s="143"/>
      <c r="Q137" s="148"/>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ht="14.25" customHeight="1">
      <c r="A138" s="143"/>
      <c r="B138" s="143"/>
      <c r="C138" s="143"/>
      <c r="D138" s="143"/>
      <c r="E138" s="143"/>
      <c r="F138" s="143"/>
      <c r="G138" s="143"/>
      <c r="H138" s="143"/>
      <c r="I138" s="143"/>
      <c r="J138" s="143"/>
      <c r="K138" s="143"/>
      <c r="L138" s="143"/>
      <c r="M138" s="143"/>
      <c r="N138" s="143"/>
      <c r="O138" s="143"/>
      <c r="P138" s="143"/>
      <c r="Q138" s="148"/>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ht="14.25" customHeight="1">
      <c r="A139" s="143"/>
      <c r="B139" s="143"/>
      <c r="C139" s="143"/>
      <c r="D139" s="143"/>
      <c r="E139" s="143"/>
      <c r="F139" s="143"/>
      <c r="G139" s="143"/>
      <c r="H139" s="143"/>
      <c r="I139" s="143"/>
      <c r="J139" s="143"/>
      <c r="K139" s="143"/>
      <c r="L139" s="143"/>
      <c r="M139" s="143"/>
      <c r="N139" s="143"/>
      <c r="O139" s="143"/>
      <c r="P139" s="143"/>
      <c r="Q139" s="148"/>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ht="14.25" customHeight="1">
      <c r="A140" s="143"/>
      <c r="B140" s="143"/>
      <c r="C140" s="143"/>
      <c r="D140" s="143"/>
      <c r="E140" s="143"/>
      <c r="F140" s="143"/>
      <c r="G140" s="143"/>
      <c r="H140" s="143"/>
      <c r="I140" s="143"/>
      <c r="J140" s="143"/>
      <c r="K140" s="143"/>
      <c r="L140" s="143"/>
      <c r="M140" s="143"/>
      <c r="N140" s="143"/>
      <c r="O140" s="143"/>
      <c r="P140" s="143"/>
      <c r="Q140" s="148"/>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ht="14.25" customHeight="1">
      <c r="A141" s="143"/>
      <c r="B141" s="143"/>
      <c r="C141" s="143"/>
      <c r="D141" s="143"/>
      <c r="E141" s="143"/>
      <c r="F141" s="143"/>
      <c r="G141" s="143"/>
      <c r="H141" s="143"/>
      <c r="I141" s="143"/>
      <c r="J141" s="143"/>
      <c r="K141" s="143"/>
      <c r="L141" s="143"/>
      <c r="M141" s="143"/>
      <c r="N141" s="143"/>
      <c r="O141" s="143"/>
      <c r="P141" s="143"/>
      <c r="Q141" s="148"/>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ht="14.25" customHeight="1">
      <c r="A142" s="143"/>
      <c r="B142" s="143"/>
      <c r="C142" s="143"/>
      <c r="D142" s="143"/>
      <c r="E142" s="143"/>
      <c r="F142" s="143"/>
      <c r="G142" s="143"/>
      <c r="H142" s="143"/>
      <c r="I142" s="143"/>
      <c r="J142" s="143"/>
      <c r="K142" s="143"/>
      <c r="L142" s="143"/>
      <c r="M142" s="143"/>
      <c r="N142" s="143"/>
      <c r="O142" s="143"/>
      <c r="P142" s="143"/>
      <c r="Q142" s="148"/>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ht="14.25" customHeight="1">
      <c r="A143" s="143"/>
      <c r="B143" s="143"/>
      <c r="C143" s="143"/>
      <c r="D143" s="143"/>
      <c r="E143" s="143"/>
      <c r="F143" s="143"/>
      <c r="G143" s="143"/>
      <c r="H143" s="143"/>
      <c r="I143" s="143"/>
      <c r="J143" s="143"/>
      <c r="K143" s="143"/>
      <c r="L143" s="143"/>
      <c r="M143" s="143"/>
      <c r="N143" s="143"/>
      <c r="O143" s="143"/>
      <c r="P143" s="143"/>
      <c r="Q143" s="148"/>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ht="14.25" customHeight="1">
      <c r="A144" s="143"/>
      <c r="B144" s="143"/>
      <c r="C144" s="143"/>
      <c r="D144" s="143"/>
      <c r="E144" s="143"/>
      <c r="F144" s="143"/>
      <c r="G144" s="143"/>
      <c r="H144" s="143"/>
      <c r="I144" s="143"/>
      <c r="J144" s="143"/>
      <c r="K144" s="143"/>
      <c r="L144" s="143"/>
      <c r="M144" s="143"/>
      <c r="N144" s="143"/>
      <c r="O144" s="143"/>
      <c r="P144" s="143"/>
      <c r="Q144" s="148"/>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ht="14.25" customHeight="1">
      <c r="A145" s="143"/>
      <c r="B145" s="143"/>
      <c r="C145" s="143"/>
      <c r="D145" s="143"/>
      <c r="E145" s="143"/>
      <c r="F145" s="143"/>
      <c r="G145" s="143"/>
      <c r="H145" s="143"/>
      <c r="I145" s="143"/>
      <c r="J145" s="143"/>
      <c r="K145" s="143"/>
      <c r="L145" s="143"/>
      <c r="M145" s="143"/>
      <c r="N145" s="143"/>
      <c r="O145" s="143"/>
      <c r="P145" s="143"/>
      <c r="Q145" s="148"/>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ht="14.25" customHeight="1">
      <c r="A146" s="143"/>
      <c r="B146" s="143"/>
      <c r="C146" s="143"/>
      <c r="D146" s="143"/>
      <c r="E146" s="143"/>
      <c r="F146" s="143"/>
      <c r="G146" s="143"/>
      <c r="H146" s="143"/>
      <c r="I146" s="143"/>
      <c r="J146" s="143"/>
      <c r="K146" s="143"/>
      <c r="L146" s="143"/>
      <c r="M146" s="143"/>
      <c r="N146" s="143"/>
      <c r="O146" s="143"/>
      <c r="P146" s="143"/>
      <c r="Q146" s="148"/>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ht="14.25" customHeight="1">
      <c r="A147" s="143"/>
      <c r="B147" s="143"/>
      <c r="C147" s="143"/>
      <c r="D147" s="143"/>
      <c r="E147" s="143"/>
      <c r="F147" s="143"/>
      <c r="G147" s="143"/>
      <c r="H147" s="143"/>
      <c r="I147" s="143"/>
      <c r="J147" s="143"/>
      <c r="K147" s="143"/>
      <c r="L147" s="143"/>
      <c r="M147" s="143"/>
      <c r="N147" s="143"/>
      <c r="O147" s="143"/>
      <c r="P147" s="143"/>
      <c r="Q147" s="148"/>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ht="14.25" customHeight="1">
      <c r="A148" s="143"/>
      <c r="B148" s="143"/>
      <c r="C148" s="143"/>
      <c r="D148" s="143"/>
      <c r="E148" s="143"/>
      <c r="F148" s="143"/>
      <c r="G148" s="143"/>
      <c r="H148" s="143"/>
      <c r="I148" s="143"/>
      <c r="J148" s="143"/>
      <c r="K148" s="143"/>
      <c r="L148" s="143"/>
      <c r="M148" s="143"/>
      <c r="N148" s="143"/>
      <c r="O148" s="143"/>
      <c r="P148" s="143"/>
      <c r="Q148" s="148"/>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ht="14.25" customHeight="1">
      <c r="A149" s="143"/>
      <c r="B149" s="143"/>
      <c r="C149" s="143"/>
      <c r="D149" s="143"/>
      <c r="E149" s="143"/>
      <c r="F149" s="143"/>
      <c r="G149" s="143"/>
      <c r="H149" s="143"/>
      <c r="I149" s="143"/>
      <c r="J149" s="143"/>
      <c r="K149" s="143"/>
      <c r="L149" s="143"/>
      <c r="M149" s="143"/>
      <c r="N149" s="143"/>
      <c r="O149" s="143"/>
      <c r="P149" s="143"/>
      <c r="Q149" s="148"/>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ht="14.25" customHeight="1">
      <c r="A150" s="143"/>
      <c r="B150" s="143"/>
      <c r="C150" s="143"/>
      <c r="D150" s="143"/>
      <c r="E150" s="143"/>
      <c r="F150" s="143"/>
      <c r="G150" s="143"/>
      <c r="H150" s="143"/>
      <c r="I150" s="143"/>
      <c r="J150" s="143"/>
      <c r="K150" s="143"/>
      <c r="L150" s="143"/>
      <c r="M150" s="143"/>
      <c r="N150" s="143"/>
      <c r="O150" s="143"/>
      <c r="P150" s="143"/>
      <c r="Q150" s="148"/>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ht="14.25" customHeight="1">
      <c r="A151" s="143"/>
      <c r="B151" s="143"/>
      <c r="C151" s="143"/>
      <c r="D151" s="143"/>
      <c r="E151" s="143"/>
      <c r="F151" s="143"/>
      <c r="G151" s="143"/>
      <c r="H151" s="143"/>
      <c r="I151" s="143"/>
      <c r="J151" s="143"/>
      <c r="K151" s="143"/>
      <c r="L151" s="143"/>
      <c r="M151" s="143"/>
      <c r="N151" s="143"/>
      <c r="O151" s="143"/>
      <c r="P151" s="143"/>
      <c r="Q151" s="148"/>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ht="14.25" customHeight="1">
      <c r="A152" s="143"/>
      <c r="B152" s="143"/>
      <c r="C152" s="143"/>
      <c r="D152" s="143"/>
      <c r="E152" s="143"/>
      <c r="F152" s="143"/>
      <c r="G152" s="143"/>
      <c r="H152" s="143"/>
      <c r="I152" s="143"/>
      <c r="J152" s="143"/>
      <c r="K152" s="143"/>
      <c r="L152" s="143"/>
      <c r="M152" s="143"/>
      <c r="N152" s="143"/>
      <c r="O152" s="143"/>
      <c r="P152" s="143"/>
      <c r="Q152" s="148"/>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ht="14.25" customHeight="1">
      <c r="A153" s="143"/>
      <c r="B153" s="143"/>
      <c r="C153" s="143"/>
      <c r="D153" s="143"/>
      <c r="E153" s="143"/>
      <c r="F153" s="143"/>
      <c r="G153" s="143"/>
      <c r="H153" s="143"/>
      <c r="I153" s="143"/>
      <c r="J153" s="143"/>
      <c r="K153" s="143"/>
      <c r="L153" s="143"/>
      <c r="M153" s="143"/>
      <c r="N153" s="143"/>
      <c r="O153" s="143"/>
      <c r="P153" s="143"/>
      <c r="Q153" s="148"/>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ht="14.25" customHeight="1">
      <c r="A154" s="143"/>
      <c r="B154" s="143"/>
      <c r="C154" s="143"/>
      <c r="D154" s="143"/>
      <c r="E154" s="143"/>
      <c r="F154" s="143"/>
      <c r="G154" s="143"/>
      <c r="H154" s="143"/>
      <c r="I154" s="143"/>
      <c r="J154" s="143"/>
      <c r="K154" s="143"/>
      <c r="L154" s="143"/>
      <c r="M154" s="143"/>
      <c r="N154" s="143"/>
      <c r="O154" s="143"/>
      <c r="P154" s="143"/>
      <c r="Q154" s="148"/>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ht="14.25" customHeight="1">
      <c r="A155" s="143"/>
      <c r="B155" s="143"/>
      <c r="C155" s="143"/>
      <c r="D155" s="143"/>
      <c r="E155" s="143"/>
      <c r="F155" s="143"/>
      <c r="G155" s="143"/>
      <c r="H155" s="143"/>
      <c r="I155" s="143"/>
      <c r="J155" s="143"/>
      <c r="K155" s="143"/>
      <c r="L155" s="143"/>
      <c r="M155" s="143"/>
      <c r="N155" s="143"/>
      <c r="O155" s="143"/>
      <c r="P155" s="143"/>
      <c r="Q155" s="148"/>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ht="14.25" customHeight="1">
      <c r="A156" s="143"/>
      <c r="B156" s="143"/>
      <c r="C156" s="143"/>
      <c r="D156" s="143"/>
      <c r="E156" s="143"/>
      <c r="F156" s="143"/>
      <c r="G156" s="143"/>
      <c r="H156" s="143"/>
      <c r="I156" s="143"/>
      <c r="J156" s="143"/>
      <c r="K156" s="143"/>
      <c r="L156" s="143"/>
      <c r="M156" s="143"/>
      <c r="N156" s="143"/>
      <c r="O156" s="143"/>
      <c r="P156" s="143"/>
      <c r="Q156" s="148"/>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ht="14.25" customHeight="1">
      <c r="A157" s="143"/>
      <c r="B157" s="143"/>
      <c r="C157" s="143"/>
      <c r="D157" s="143"/>
      <c r="E157" s="143"/>
      <c r="F157" s="143"/>
      <c r="G157" s="143"/>
      <c r="H157" s="143"/>
      <c r="I157" s="143"/>
      <c r="J157" s="143"/>
      <c r="K157" s="143"/>
      <c r="L157" s="143"/>
      <c r="M157" s="143"/>
      <c r="N157" s="143"/>
      <c r="O157" s="143"/>
      <c r="P157" s="143"/>
      <c r="Q157" s="148"/>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ht="14.25" customHeight="1">
      <c r="A158" s="143"/>
      <c r="B158" s="143"/>
      <c r="C158" s="143"/>
      <c r="D158" s="143"/>
      <c r="E158" s="143"/>
      <c r="F158" s="143"/>
      <c r="G158" s="143"/>
      <c r="H158" s="143"/>
      <c r="I158" s="143"/>
      <c r="J158" s="143"/>
      <c r="K158" s="143"/>
      <c r="L158" s="143"/>
      <c r="M158" s="143"/>
      <c r="N158" s="143"/>
      <c r="O158" s="143"/>
      <c r="P158" s="143"/>
      <c r="Q158" s="148"/>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ht="14.25" customHeight="1">
      <c r="A159" s="143"/>
      <c r="B159" s="143"/>
      <c r="C159" s="143"/>
      <c r="D159" s="143"/>
      <c r="E159" s="143"/>
      <c r="F159" s="143"/>
      <c r="G159" s="143"/>
      <c r="H159" s="143"/>
      <c r="I159" s="143"/>
      <c r="J159" s="143"/>
      <c r="K159" s="143"/>
      <c r="L159" s="143"/>
      <c r="M159" s="143"/>
      <c r="N159" s="143"/>
      <c r="O159" s="143"/>
      <c r="P159" s="143"/>
      <c r="Q159" s="148"/>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ht="14.25" customHeight="1">
      <c r="A160" s="143"/>
      <c r="B160" s="143"/>
      <c r="C160" s="143"/>
      <c r="D160" s="143"/>
      <c r="E160" s="143"/>
      <c r="F160" s="143"/>
      <c r="G160" s="143"/>
      <c r="H160" s="143"/>
      <c r="I160" s="143"/>
      <c r="J160" s="143"/>
      <c r="K160" s="143"/>
      <c r="L160" s="143"/>
      <c r="M160" s="143"/>
      <c r="N160" s="143"/>
      <c r="O160" s="143"/>
      <c r="P160" s="143"/>
      <c r="Q160" s="148"/>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ht="14.25" customHeight="1">
      <c r="A161" s="143"/>
      <c r="B161" s="143"/>
      <c r="C161" s="143"/>
      <c r="D161" s="143"/>
      <c r="E161" s="143"/>
      <c r="F161" s="143"/>
      <c r="G161" s="143"/>
      <c r="H161" s="143"/>
      <c r="I161" s="143"/>
      <c r="J161" s="143"/>
      <c r="K161" s="143"/>
      <c r="L161" s="143"/>
      <c r="M161" s="143"/>
      <c r="N161" s="143"/>
      <c r="O161" s="143"/>
      <c r="P161" s="143"/>
      <c r="Q161" s="148"/>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ht="14.25" customHeight="1">
      <c r="A162" s="143"/>
      <c r="B162" s="143"/>
      <c r="C162" s="143"/>
      <c r="D162" s="143"/>
      <c r="E162" s="143"/>
      <c r="F162" s="143"/>
      <c r="G162" s="143"/>
      <c r="H162" s="143"/>
      <c r="I162" s="143"/>
      <c r="J162" s="143"/>
      <c r="K162" s="143"/>
      <c r="L162" s="143"/>
      <c r="M162" s="143"/>
      <c r="N162" s="143"/>
      <c r="O162" s="143"/>
      <c r="P162" s="143"/>
      <c r="Q162" s="148"/>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ht="14.25" customHeight="1">
      <c r="A163" s="143"/>
      <c r="B163" s="143"/>
      <c r="C163" s="143"/>
      <c r="D163" s="143"/>
      <c r="E163" s="143"/>
      <c r="F163" s="143"/>
      <c r="G163" s="143"/>
      <c r="H163" s="143"/>
      <c r="I163" s="143"/>
      <c r="J163" s="143"/>
      <c r="K163" s="143"/>
      <c r="L163" s="143"/>
      <c r="M163" s="143"/>
      <c r="N163" s="143"/>
      <c r="O163" s="143"/>
      <c r="P163" s="143"/>
      <c r="Q163" s="148"/>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ht="14.25" customHeight="1">
      <c r="A164" s="143"/>
      <c r="B164" s="143"/>
      <c r="C164" s="143"/>
      <c r="D164" s="143"/>
      <c r="E164" s="143"/>
      <c r="F164" s="143"/>
      <c r="G164" s="143"/>
      <c r="H164" s="143"/>
      <c r="I164" s="143"/>
      <c r="J164" s="143"/>
      <c r="K164" s="143"/>
      <c r="L164" s="143"/>
      <c r="M164" s="143"/>
      <c r="N164" s="143"/>
      <c r="O164" s="143"/>
      <c r="P164" s="143"/>
      <c r="Q164" s="148"/>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ht="14.25" customHeight="1">
      <c r="A165" s="143"/>
      <c r="B165" s="143"/>
      <c r="C165" s="143"/>
      <c r="D165" s="143"/>
      <c r="E165" s="143"/>
      <c r="F165" s="143"/>
      <c r="G165" s="143"/>
      <c r="H165" s="143"/>
      <c r="I165" s="143"/>
      <c r="J165" s="143"/>
      <c r="K165" s="143"/>
      <c r="L165" s="143"/>
      <c r="M165" s="143"/>
      <c r="N165" s="143"/>
      <c r="O165" s="143"/>
      <c r="P165" s="143"/>
      <c r="Q165" s="148"/>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ht="14.25" customHeight="1">
      <c r="A166" s="143"/>
      <c r="B166" s="143"/>
      <c r="C166" s="143"/>
      <c r="D166" s="143"/>
      <c r="E166" s="143"/>
      <c r="F166" s="143"/>
      <c r="G166" s="143"/>
      <c r="H166" s="143"/>
      <c r="I166" s="143"/>
      <c r="J166" s="143"/>
      <c r="K166" s="143"/>
      <c r="L166" s="143"/>
      <c r="M166" s="143"/>
      <c r="N166" s="143"/>
      <c r="O166" s="143"/>
      <c r="P166" s="143"/>
      <c r="Q166" s="148"/>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ht="14.25" customHeight="1">
      <c r="A167" s="143"/>
      <c r="B167" s="143"/>
      <c r="C167" s="143"/>
      <c r="D167" s="143"/>
      <c r="E167" s="143"/>
      <c r="F167" s="143"/>
      <c r="G167" s="143"/>
      <c r="H167" s="143"/>
      <c r="I167" s="143"/>
      <c r="J167" s="143"/>
      <c r="K167" s="143"/>
      <c r="L167" s="143"/>
      <c r="M167" s="143"/>
      <c r="N167" s="143"/>
      <c r="O167" s="143"/>
      <c r="P167" s="143"/>
      <c r="Q167" s="148"/>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ht="14.25" customHeight="1">
      <c r="A168" s="143"/>
      <c r="B168" s="143"/>
      <c r="C168" s="143"/>
      <c r="D168" s="143"/>
      <c r="E168" s="143"/>
      <c r="F168" s="143"/>
      <c r="G168" s="143"/>
      <c r="H168" s="143"/>
      <c r="I168" s="143"/>
      <c r="J168" s="143"/>
      <c r="K168" s="143"/>
      <c r="L168" s="143"/>
      <c r="M168" s="143"/>
      <c r="N168" s="143"/>
      <c r="O168" s="143"/>
      <c r="P168" s="143"/>
      <c r="Q168" s="148"/>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ht="14.25" customHeight="1">
      <c r="A169" s="143"/>
      <c r="B169" s="143"/>
      <c r="C169" s="143"/>
      <c r="D169" s="143"/>
      <c r="E169" s="143"/>
      <c r="F169" s="143"/>
      <c r="G169" s="143"/>
      <c r="H169" s="143"/>
      <c r="I169" s="143"/>
      <c r="J169" s="143"/>
      <c r="K169" s="143"/>
      <c r="L169" s="143"/>
      <c r="M169" s="143"/>
      <c r="N169" s="143"/>
      <c r="O169" s="143"/>
      <c r="P169" s="143"/>
      <c r="Q169" s="148"/>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ht="14.25" customHeight="1">
      <c r="A170" s="143"/>
      <c r="B170" s="143"/>
      <c r="C170" s="143"/>
      <c r="D170" s="143"/>
      <c r="E170" s="143"/>
      <c r="F170" s="143"/>
      <c r="G170" s="143"/>
      <c r="H170" s="143"/>
      <c r="I170" s="143"/>
      <c r="J170" s="143"/>
      <c r="K170" s="143"/>
      <c r="L170" s="143"/>
      <c r="M170" s="143"/>
      <c r="N170" s="143"/>
      <c r="O170" s="143"/>
      <c r="P170" s="143"/>
      <c r="Q170" s="148"/>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ht="14.25" customHeight="1">
      <c r="A171" s="143"/>
      <c r="B171" s="143"/>
      <c r="C171" s="143"/>
      <c r="D171" s="143"/>
      <c r="E171" s="143"/>
      <c r="F171" s="143"/>
      <c r="G171" s="143"/>
      <c r="H171" s="143"/>
      <c r="I171" s="143"/>
      <c r="J171" s="143"/>
      <c r="K171" s="143"/>
      <c r="L171" s="143"/>
      <c r="M171" s="143"/>
      <c r="N171" s="143"/>
      <c r="O171" s="143"/>
      <c r="P171" s="143"/>
      <c r="Q171" s="148"/>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ht="14.25" customHeight="1">
      <c r="A172" s="143"/>
      <c r="B172" s="143"/>
      <c r="C172" s="143"/>
      <c r="D172" s="143"/>
      <c r="E172" s="143"/>
      <c r="F172" s="143"/>
      <c r="G172" s="143"/>
      <c r="H172" s="143"/>
      <c r="I172" s="143"/>
      <c r="J172" s="143"/>
      <c r="K172" s="143"/>
      <c r="L172" s="143"/>
      <c r="M172" s="143"/>
      <c r="N172" s="143"/>
      <c r="O172" s="143"/>
      <c r="P172" s="143"/>
      <c r="Q172" s="148"/>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ht="14.25" customHeight="1">
      <c r="A173" s="143"/>
      <c r="B173" s="143"/>
      <c r="C173" s="143"/>
      <c r="D173" s="143"/>
      <c r="E173" s="143"/>
      <c r="F173" s="143"/>
      <c r="G173" s="143"/>
      <c r="H173" s="143"/>
      <c r="I173" s="143"/>
      <c r="J173" s="143"/>
      <c r="K173" s="143"/>
      <c r="L173" s="143"/>
      <c r="M173" s="143"/>
      <c r="N173" s="143"/>
      <c r="O173" s="143"/>
      <c r="P173" s="143"/>
      <c r="Q173" s="148"/>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ht="14.25" customHeight="1">
      <c r="A174" s="143"/>
      <c r="B174" s="143"/>
      <c r="C174" s="143"/>
      <c r="D174" s="143"/>
      <c r="E174" s="143"/>
      <c r="F174" s="143"/>
      <c r="G174" s="143"/>
      <c r="H174" s="143"/>
      <c r="I174" s="143"/>
      <c r="J174" s="143"/>
      <c r="K174" s="143"/>
      <c r="L174" s="143"/>
      <c r="M174" s="143"/>
      <c r="N174" s="143"/>
      <c r="O174" s="143"/>
      <c r="P174" s="143"/>
      <c r="Q174" s="148"/>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ht="14.25" customHeight="1">
      <c r="A175" s="143"/>
      <c r="B175" s="143"/>
      <c r="C175" s="143"/>
      <c r="D175" s="143"/>
      <c r="E175" s="143"/>
      <c r="F175" s="143"/>
      <c r="G175" s="143"/>
      <c r="H175" s="143"/>
      <c r="I175" s="143"/>
      <c r="J175" s="143"/>
      <c r="K175" s="143"/>
      <c r="L175" s="143"/>
      <c r="M175" s="143"/>
      <c r="N175" s="143"/>
      <c r="O175" s="143"/>
      <c r="P175" s="143"/>
      <c r="Q175" s="148"/>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ht="14.25" customHeight="1">
      <c r="A176" s="143"/>
      <c r="B176" s="143"/>
      <c r="C176" s="143"/>
      <c r="D176" s="143"/>
      <c r="E176" s="143"/>
      <c r="F176" s="143"/>
      <c r="G176" s="143"/>
      <c r="H176" s="143"/>
      <c r="I176" s="143"/>
      <c r="J176" s="143"/>
      <c r="K176" s="143"/>
      <c r="L176" s="143"/>
      <c r="M176" s="143"/>
      <c r="N176" s="143"/>
      <c r="O176" s="143"/>
      <c r="P176" s="143"/>
      <c r="Q176" s="148"/>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ht="14.25" customHeight="1">
      <c r="A177" s="143"/>
      <c r="B177" s="143"/>
      <c r="C177" s="143"/>
      <c r="D177" s="143"/>
      <c r="E177" s="143"/>
      <c r="F177" s="143"/>
      <c r="G177" s="143"/>
      <c r="H177" s="143"/>
      <c r="I177" s="143"/>
      <c r="J177" s="143"/>
      <c r="K177" s="143"/>
      <c r="L177" s="143"/>
      <c r="M177" s="143"/>
      <c r="N177" s="143"/>
      <c r="O177" s="143"/>
      <c r="P177" s="143"/>
      <c r="Q177" s="148"/>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ht="14.25" customHeight="1">
      <c r="A178" s="143"/>
      <c r="B178" s="143"/>
      <c r="C178" s="143"/>
      <c r="D178" s="143"/>
      <c r="E178" s="143"/>
      <c r="F178" s="143"/>
      <c r="G178" s="143"/>
      <c r="H178" s="143"/>
      <c r="I178" s="143"/>
      <c r="J178" s="143"/>
      <c r="K178" s="143"/>
      <c r="L178" s="143"/>
      <c r="M178" s="143"/>
      <c r="N178" s="143"/>
      <c r="O178" s="143"/>
      <c r="P178" s="143"/>
      <c r="Q178" s="148"/>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ht="14.25" customHeight="1">
      <c r="A179" s="143"/>
      <c r="B179" s="143"/>
      <c r="C179" s="143"/>
      <c r="D179" s="143"/>
      <c r="E179" s="143"/>
      <c r="F179" s="143"/>
      <c r="G179" s="143"/>
      <c r="H179" s="143"/>
      <c r="I179" s="143"/>
      <c r="J179" s="143"/>
      <c r="K179" s="143"/>
      <c r="L179" s="143"/>
      <c r="M179" s="143"/>
      <c r="N179" s="143"/>
      <c r="O179" s="143"/>
      <c r="P179" s="143"/>
      <c r="Q179" s="148"/>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ht="14.25" customHeight="1">
      <c r="A180" s="143"/>
      <c r="B180" s="143"/>
      <c r="C180" s="143"/>
      <c r="D180" s="143"/>
      <c r="E180" s="143"/>
      <c r="F180" s="143"/>
      <c r="G180" s="143"/>
      <c r="H180" s="143"/>
      <c r="I180" s="143"/>
      <c r="J180" s="143"/>
      <c r="K180" s="143"/>
      <c r="L180" s="143"/>
      <c r="M180" s="143"/>
      <c r="N180" s="143"/>
      <c r="O180" s="143"/>
      <c r="P180" s="143"/>
      <c r="Q180" s="148"/>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ht="14.25" customHeight="1">
      <c r="A181" s="143"/>
      <c r="B181" s="143"/>
      <c r="C181" s="143"/>
      <c r="D181" s="143"/>
      <c r="E181" s="143"/>
      <c r="F181" s="143"/>
      <c r="G181" s="143"/>
      <c r="H181" s="143"/>
      <c r="I181" s="143"/>
      <c r="J181" s="143"/>
      <c r="K181" s="143"/>
      <c r="L181" s="143"/>
      <c r="M181" s="143"/>
      <c r="N181" s="143"/>
      <c r="O181" s="143"/>
      <c r="P181" s="143"/>
      <c r="Q181" s="148"/>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ht="14.25" customHeight="1">
      <c r="A182" s="143"/>
      <c r="B182" s="143"/>
      <c r="C182" s="143"/>
      <c r="D182" s="143"/>
      <c r="E182" s="143"/>
      <c r="F182" s="143"/>
      <c r="G182" s="143"/>
      <c r="H182" s="143"/>
      <c r="I182" s="143"/>
      <c r="J182" s="143"/>
      <c r="K182" s="143"/>
      <c r="L182" s="143"/>
      <c r="M182" s="143"/>
      <c r="N182" s="143"/>
      <c r="O182" s="143"/>
      <c r="P182" s="143"/>
      <c r="Q182" s="148"/>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row r="183" ht="14.25" customHeight="1">
      <c r="A183" s="143"/>
      <c r="B183" s="143"/>
      <c r="C183" s="143"/>
      <c r="D183" s="143"/>
      <c r="E183" s="143"/>
      <c r="F183" s="143"/>
      <c r="G183" s="143"/>
      <c r="H183" s="143"/>
      <c r="I183" s="143"/>
      <c r="J183" s="143"/>
      <c r="K183" s="143"/>
      <c r="L183" s="143"/>
      <c r="M183" s="143"/>
      <c r="N183" s="143"/>
      <c r="O183" s="143"/>
      <c r="P183" s="143"/>
      <c r="Q183" s="148"/>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row>
    <row r="184" ht="14.25" customHeight="1">
      <c r="A184" s="143"/>
      <c r="B184" s="143"/>
      <c r="C184" s="143"/>
      <c r="D184" s="143"/>
      <c r="E184" s="143"/>
      <c r="F184" s="143"/>
      <c r="G184" s="143"/>
      <c r="H184" s="143"/>
      <c r="I184" s="143"/>
      <c r="J184" s="143"/>
      <c r="K184" s="143"/>
      <c r="L184" s="143"/>
      <c r="M184" s="143"/>
      <c r="N184" s="143"/>
      <c r="O184" s="143"/>
      <c r="P184" s="143"/>
      <c r="Q184" s="148"/>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row>
    <row r="185" ht="14.25" customHeight="1">
      <c r="A185" s="143"/>
      <c r="B185" s="143"/>
      <c r="C185" s="143"/>
      <c r="D185" s="143"/>
      <c r="E185" s="143"/>
      <c r="F185" s="143"/>
      <c r="G185" s="143"/>
      <c r="H185" s="143"/>
      <c r="I185" s="143"/>
      <c r="J185" s="143"/>
      <c r="K185" s="143"/>
      <c r="L185" s="143"/>
      <c r="M185" s="143"/>
      <c r="N185" s="143"/>
      <c r="O185" s="143"/>
      <c r="P185" s="143"/>
      <c r="Q185" s="148"/>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row>
    <row r="186" ht="14.25" customHeight="1">
      <c r="A186" s="143"/>
      <c r="B186" s="143"/>
      <c r="C186" s="143"/>
      <c r="D186" s="143"/>
      <c r="E186" s="143"/>
      <c r="F186" s="143"/>
      <c r="G186" s="143"/>
      <c r="H186" s="143"/>
      <c r="I186" s="143"/>
      <c r="J186" s="143"/>
      <c r="K186" s="143"/>
      <c r="L186" s="143"/>
      <c r="M186" s="143"/>
      <c r="N186" s="143"/>
      <c r="O186" s="143"/>
      <c r="P186" s="143"/>
      <c r="Q186" s="148"/>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row>
    <row r="187" ht="14.25" customHeight="1">
      <c r="A187" s="143"/>
      <c r="B187" s="143"/>
      <c r="C187" s="143"/>
      <c r="D187" s="143"/>
      <c r="E187" s="143"/>
      <c r="F187" s="143"/>
      <c r="G187" s="143"/>
      <c r="H187" s="143"/>
      <c r="I187" s="143"/>
      <c r="J187" s="143"/>
      <c r="K187" s="143"/>
      <c r="L187" s="143"/>
      <c r="M187" s="143"/>
      <c r="N187" s="143"/>
      <c r="O187" s="143"/>
      <c r="P187" s="143"/>
      <c r="Q187" s="148"/>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row>
    <row r="188" ht="14.25" customHeight="1">
      <c r="A188" s="143"/>
      <c r="B188" s="143"/>
      <c r="C188" s="143"/>
      <c r="D188" s="143"/>
      <c r="E188" s="143"/>
      <c r="F188" s="143"/>
      <c r="G188" s="143"/>
      <c r="H188" s="143"/>
      <c r="I188" s="143"/>
      <c r="J188" s="143"/>
      <c r="K188" s="143"/>
      <c r="L188" s="143"/>
      <c r="M188" s="143"/>
      <c r="N188" s="143"/>
      <c r="O188" s="143"/>
      <c r="P188" s="143"/>
      <c r="Q188" s="148"/>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row>
    <row r="189" ht="14.25" customHeight="1">
      <c r="A189" s="143"/>
      <c r="B189" s="143"/>
      <c r="C189" s="143"/>
      <c r="D189" s="143"/>
      <c r="E189" s="143"/>
      <c r="F189" s="143"/>
      <c r="G189" s="143"/>
      <c r="H189" s="143"/>
      <c r="I189" s="143"/>
      <c r="J189" s="143"/>
      <c r="K189" s="143"/>
      <c r="L189" s="143"/>
      <c r="M189" s="143"/>
      <c r="N189" s="143"/>
      <c r="O189" s="143"/>
      <c r="P189" s="143"/>
      <c r="Q189" s="148"/>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row>
    <row r="190" ht="14.25" customHeight="1">
      <c r="A190" s="143"/>
      <c r="B190" s="143"/>
      <c r="C190" s="143"/>
      <c r="D190" s="143"/>
      <c r="E190" s="143"/>
      <c r="F190" s="143"/>
      <c r="G190" s="143"/>
      <c r="H190" s="143"/>
      <c r="I190" s="143"/>
      <c r="J190" s="143"/>
      <c r="K190" s="143"/>
      <c r="L190" s="143"/>
      <c r="M190" s="143"/>
      <c r="N190" s="143"/>
      <c r="O190" s="143"/>
      <c r="P190" s="143"/>
      <c r="Q190" s="148"/>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row>
    <row r="191" ht="14.25" customHeight="1">
      <c r="A191" s="143"/>
      <c r="B191" s="143"/>
      <c r="C191" s="143"/>
      <c r="D191" s="143"/>
      <c r="E191" s="143"/>
      <c r="F191" s="143"/>
      <c r="G191" s="143"/>
      <c r="H191" s="143"/>
      <c r="I191" s="143"/>
      <c r="J191" s="143"/>
      <c r="K191" s="143"/>
      <c r="L191" s="143"/>
      <c r="M191" s="143"/>
      <c r="N191" s="143"/>
      <c r="O191" s="143"/>
      <c r="P191" s="143"/>
      <c r="Q191" s="148"/>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row>
    <row r="192" ht="14.25" customHeight="1">
      <c r="A192" s="143"/>
      <c r="B192" s="143"/>
      <c r="C192" s="143"/>
      <c r="D192" s="143"/>
      <c r="E192" s="143"/>
      <c r="F192" s="143"/>
      <c r="G192" s="143"/>
      <c r="H192" s="143"/>
      <c r="I192" s="143"/>
      <c r="J192" s="143"/>
      <c r="K192" s="143"/>
      <c r="L192" s="143"/>
      <c r="M192" s="143"/>
      <c r="N192" s="143"/>
      <c r="O192" s="143"/>
      <c r="P192" s="143"/>
      <c r="Q192" s="148"/>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row>
    <row r="193" ht="14.25" customHeight="1">
      <c r="A193" s="143"/>
      <c r="B193" s="143"/>
      <c r="C193" s="143"/>
      <c r="D193" s="143"/>
      <c r="E193" s="143"/>
      <c r="F193" s="143"/>
      <c r="G193" s="143"/>
      <c r="H193" s="143"/>
      <c r="I193" s="143"/>
      <c r="J193" s="143"/>
      <c r="K193" s="143"/>
      <c r="L193" s="143"/>
      <c r="M193" s="143"/>
      <c r="N193" s="143"/>
      <c r="O193" s="143"/>
      <c r="P193" s="143"/>
      <c r="Q193" s="148"/>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row>
    <row r="194" ht="14.25" customHeight="1">
      <c r="A194" s="143"/>
      <c r="B194" s="143"/>
      <c r="C194" s="143"/>
      <c r="D194" s="143"/>
      <c r="E194" s="143"/>
      <c r="F194" s="143"/>
      <c r="G194" s="143"/>
      <c r="H194" s="143"/>
      <c r="I194" s="143"/>
      <c r="J194" s="143"/>
      <c r="K194" s="143"/>
      <c r="L194" s="143"/>
      <c r="M194" s="143"/>
      <c r="N194" s="143"/>
      <c r="O194" s="143"/>
      <c r="P194" s="143"/>
      <c r="Q194" s="148"/>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row>
    <row r="195" ht="14.25" customHeight="1">
      <c r="A195" s="143"/>
      <c r="B195" s="143"/>
      <c r="C195" s="143"/>
      <c r="D195" s="143"/>
      <c r="E195" s="143"/>
      <c r="F195" s="143"/>
      <c r="G195" s="143"/>
      <c r="H195" s="143"/>
      <c r="I195" s="143"/>
      <c r="J195" s="143"/>
      <c r="K195" s="143"/>
      <c r="L195" s="143"/>
      <c r="M195" s="143"/>
      <c r="N195" s="143"/>
      <c r="O195" s="143"/>
      <c r="P195" s="143"/>
      <c r="Q195" s="148"/>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row>
    <row r="196" ht="14.25" customHeight="1">
      <c r="A196" s="143"/>
      <c r="B196" s="143"/>
      <c r="C196" s="143"/>
      <c r="D196" s="143"/>
      <c r="E196" s="143"/>
      <c r="F196" s="143"/>
      <c r="G196" s="143"/>
      <c r="H196" s="143"/>
      <c r="I196" s="143"/>
      <c r="J196" s="143"/>
      <c r="K196" s="143"/>
      <c r="L196" s="143"/>
      <c r="M196" s="143"/>
      <c r="N196" s="143"/>
      <c r="O196" s="143"/>
      <c r="P196" s="143"/>
      <c r="Q196" s="148"/>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row>
    <row r="197" ht="14.25" customHeight="1">
      <c r="A197" s="143"/>
      <c r="B197" s="143"/>
      <c r="C197" s="143"/>
      <c r="D197" s="143"/>
      <c r="E197" s="143"/>
      <c r="F197" s="143"/>
      <c r="G197" s="143"/>
      <c r="H197" s="143"/>
      <c r="I197" s="143"/>
      <c r="J197" s="143"/>
      <c r="K197" s="143"/>
      <c r="L197" s="143"/>
      <c r="M197" s="143"/>
      <c r="N197" s="143"/>
      <c r="O197" s="143"/>
      <c r="P197" s="143"/>
      <c r="Q197" s="148"/>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row>
    <row r="198" ht="14.25" customHeight="1">
      <c r="A198" s="143"/>
      <c r="B198" s="143"/>
      <c r="C198" s="143"/>
      <c r="D198" s="143"/>
      <c r="E198" s="143"/>
      <c r="F198" s="143"/>
      <c r="G198" s="143"/>
      <c r="H198" s="143"/>
      <c r="I198" s="143"/>
      <c r="J198" s="143"/>
      <c r="K198" s="143"/>
      <c r="L198" s="143"/>
      <c r="M198" s="143"/>
      <c r="N198" s="143"/>
      <c r="O198" s="143"/>
      <c r="P198" s="143"/>
      <c r="Q198" s="148"/>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row>
    <row r="199" ht="14.25" customHeight="1">
      <c r="A199" s="143"/>
      <c r="B199" s="143"/>
      <c r="C199" s="143"/>
      <c r="D199" s="143"/>
      <c r="E199" s="143"/>
      <c r="F199" s="143"/>
      <c r="G199" s="143"/>
      <c r="H199" s="143"/>
      <c r="I199" s="143"/>
      <c r="J199" s="143"/>
      <c r="K199" s="143"/>
      <c r="L199" s="143"/>
      <c r="M199" s="143"/>
      <c r="N199" s="143"/>
      <c r="O199" s="143"/>
      <c r="P199" s="143"/>
      <c r="Q199" s="148"/>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row>
    <row r="200" ht="14.25" customHeight="1">
      <c r="A200" s="143"/>
      <c r="B200" s="143"/>
      <c r="C200" s="143"/>
      <c r="D200" s="143"/>
      <c r="E200" s="143"/>
      <c r="F200" s="143"/>
      <c r="G200" s="143"/>
      <c r="H200" s="143"/>
      <c r="I200" s="143"/>
      <c r="J200" s="143"/>
      <c r="K200" s="143"/>
      <c r="L200" s="143"/>
      <c r="M200" s="143"/>
      <c r="N200" s="143"/>
      <c r="O200" s="143"/>
      <c r="P200" s="143"/>
      <c r="Q200" s="148"/>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row>
    <row r="201" ht="14.25" customHeight="1">
      <c r="A201" s="143"/>
      <c r="B201" s="143"/>
      <c r="C201" s="143"/>
      <c r="D201" s="143"/>
      <c r="E201" s="143"/>
      <c r="F201" s="143"/>
      <c r="G201" s="143"/>
      <c r="H201" s="143"/>
      <c r="I201" s="143"/>
      <c r="J201" s="143"/>
      <c r="K201" s="143"/>
      <c r="L201" s="143"/>
      <c r="M201" s="143"/>
      <c r="N201" s="143"/>
      <c r="O201" s="143"/>
      <c r="P201" s="143"/>
      <c r="Q201" s="148"/>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row>
    <row r="202" ht="14.25" customHeight="1">
      <c r="A202" s="143"/>
      <c r="B202" s="143"/>
      <c r="C202" s="143"/>
      <c r="D202" s="143"/>
      <c r="E202" s="143"/>
      <c r="F202" s="143"/>
      <c r="G202" s="143"/>
      <c r="H202" s="143"/>
      <c r="I202" s="143"/>
      <c r="J202" s="143"/>
      <c r="K202" s="143"/>
      <c r="L202" s="143"/>
      <c r="M202" s="143"/>
      <c r="N202" s="143"/>
      <c r="O202" s="143"/>
      <c r="P202" s="143"/>
      <c r="Q202" s="148"/>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row>
    <row r="203" ht="14.25" customHeight="1">
      <c r="A203" s="143"/>
      <c r="B203" s="143"/>
      <c r="C203" s="143"/>
      <c r="D203" s="143"/>
      <c r="E203" s="143"/>
      <c r="F203" s="143"/>
      <c r="G203" s="143"/>
      <c r="H203" s="143"/>
      <c r="I203" s="143"/>
      <c r="J203" s="143"/>
      <c r="K203" s="143"/>
      <c r="L203" s="143"/>
      <c r="M203" s="143"/>
      <c r="N203" s="143"/>
      <c r="O203" s="143"/>
      <c r="P203" s="143"/>
      <c r="Q203" s="148"/>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row>
    <row r="204" ht="14.25" customHeight="1">
      <c r="A204" s="143"/>
      <c r="B204" s="143"/>
      <c r="C204" s="143"/>
      <c r="D204" s="143"/>
      <c r="E204" s="143"/>
      <c r="F204" s="143"/>
      <c r="G204" s="143"/>
      <c r="H204" s="143"/>
      <c r="I204" s="143"/>
      <c r="J204" s="143"/>
      <c r="K204" s="143"/>
      <c r="L204" s="143"/>
      <c r="M204" s="143"/>
      <c r="N204" s="143"/>
      <c r="O204" s="143"/>
      <c r="P204" s="143"/>
      <c r="Q204" s="148"/>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row>
    <row r="205" ht="14.25" customHeight="1">
      <c r="A205" s="143"/>
      <c r="B205" s="143"/>
      <c r="C205" s="143"/>
      <c r="D205" s="143"/>
      <c r="E205" s="143"/>
      <c r="F205" s="143"/>
      <c r="G205" s="143"/>
      <c r="H205" s="143"/>
      <c r="I205" s="143"/>
      <c r="J205" s="143"/>
      <c r="K205" s="143"/>
      <c r="L205" s="143"/>
      <c r="M205" s="143"/>
      <c r="N205" s="143"/>
      <c r="O205" s="143"/>
      <c r="P205" s="143"/>
      <c r="Q205" s="148"/>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row>
    <row r="206" ht="14.25" customHeight="1">
      <c r="A206" s="143"/>
      <c r="B206" s="143"/>
      <c r="C206" s="143"/>
      <c r="D206" s="143"/>
      <c r="E206" s="143"/>
      <c r="F206" s="143"/>
      <c r="G206" s="143"/>
      <c r="H206" s="143"/>
      <c r="I206" s="143"/>
      <c r="J206" s="143"/>
      <c r="K206" s="143"/>
      <c r="L206" s="143"/>
      <c r="M206" s="143"/>
      <c r="N206" s="143"/>
      <c r="O206" s="143"/>
      <c r="P206" s="143"/>
      <c r="Q206" s="148"/>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row>
    <row r="207" ht="14.25" customHeight="1">
      <c r="A207" s="143"/>
      <c r="B207" s="143"/>
      <c r="C207" s="143"/>
      <c r="D207" s="143"/>
      <c r="E207" s="143"/>
      <c r="F207" s="143"/>
      <c r="G207" s="143"/>
      <c r="H207" s="143"/>
      <c r="I207" s="143"/>
      <c r="J207" s="143"/>
      <c r="K207" s="143"/>
      <c r="L207" s="143"/>
      <c r="M207" s="143"/>
      <c r="N207" s="143"/>
      <c r="O207" s="143"/>
      <c r="P207" s="143"/>
      <c r="Q207" s="148"/>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row>
    <row r="208" ht="14.25" customHeight="1">
      <c r="A208" s="143"/>
      <c r="B208" s="143"/>
      <c r="C208" s="143"/>
      <c r="D208" s="143"/>
      <c r="E208" s="143"/>
      <c r="F208" s="143"/>
      <c r="G208" s="143"/>
      <c r="H208" s="143"/>
      <c r="I208" s="143"/>
      <c r="J208" s="143"/>
      <c r="K208" s="143"/>
      <c r="L208" s="143"/>
      <c r="M208" s="143"/>
      <c r="N208" s="143"/>
      <c r="O208" s="143"/>
      <c r="P208" s="143"/>
      <c r="Q208" s="148"/>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row>
    <row r="209" ht="14.25" customHeight="1">
      <c r="A209" s="143"/>
      <c r="B209" s="143"/>
      <c r="C209" s="143"/>
      <c r="D209" s="143"/>
      <c r="E209" s="143"/>
      <c r="F209" s="143"/>
      <c r="G209" s="143"/>
      <c r="H209" s="143"/>
      <c r="I209" s="143"/>
      <c r="J209" s="143"/>
      <c r="K209" s="143"/>
      <c r="L209" s="143"/>
      <c r="M209" s="143"/>
      <c r="N209" s="143"/>
      <c r="O209" s="143"/>
      <c r="P209" s="143"/>
      <c r="Q209" s="148"/>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row>
    <row r="210" ht="14.25" customHeight="1">
      <c r="A210" s="143"/>
      <c r="B210" s="143"/>
      <c r="C210" s="143"/>
      <c r="D210" s="143"/>
      <c r="E210" s="143"/>
      <c r="F210" s="143"/>
      <c r="G210" s="143"/>
      <c r="H210" s="143"/>
      <c r="I210" s="143"/>
      <c r="J210" s="143"/>
      <c r="K210" s="143"/>
      <c r="L210" s="143"/>
      <c r="M210" s="143"/>
      <c r="N210" s="143"/>
      <c r="O210" s="143"/>
      <c r="P210" s="143"/>
      <c r="Q210" s="148"/>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row>
    <row r="211" ht="14.25" customHeight="1">
      <c r="A211" s="143"/>
      <c r="B211" s="143"/>
      <c r="C211" s="143"/>
      <c r="D211" s="143"/>
      <c r="E211" s="143"/>
      <c r="F211" s="143"/>
      <c r="G211" s="143"/>
      <c r="H211" s="143"/>
      <c r="I211" s="143"/>
      <c r="J211" s="143"/>
      <c r="K211" s="143"/>
      <c r="L211" s="143"/>
      <c r="M211" s="143"/>
      <c r="N211" s="143"/>
      <c r="O211" s="143"/>
      <c r="P211" s="143"/>
      <c r="Q211" s="148"/>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row>
    <row r="212" ht="14.25" customHeight="1">
      <c r="A212" s="143"/>
      <c r="B212" s="143"/>
      <c r="C212" s="143"/>
      <c r="D212" s="143"/>
      <c r="E212" s="143"/>
      <c r="F212" s="143"/>
      <c r="G212" s="143"/>
      <c r="H212" s="143"/>
      <c r="I212" s="143"/>
      <c r="J212" s="143"/>
      <c r="K212" s="143"/>
      <c r="L212" s="143"/>
      <c r="M212" s="143"/>
      <c r="N212" s="143"/>
      <c r="O212" s="143"/>
      <c r="P212" s="143"/>
      <c r="Q212" s="148"/>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row>
    <row r="213" ht="14.25" customHeight="1">
      <c r="A213" s="143"/>
      <c r="B213" s="143"/>
      <c r="C213" s="143"/>
      <c r="D213" s="143"/>
      <c r="E213" s="143"/>
      <c r="F213" s="143"/>
      <c r="G213" s="143"/>
      <c r="H213" s="143"/>
      <c r="I213" s="143"/>
      <c r="J213" s="143"/>
      <c r="K213" s="143"/>
      <c r="L213" s="143"/>
      <c r="M213" s="143"/>
      <c r="N213" s="143"/>
      <c r="O213" s="143"/>
      <c r="P213" s="143"/>
      <c r="Q213" s="148"/>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row>
    <row r="214" ht="14.25" customHeight="1">
      <c r="A214" s="143"/>
      <c r="B214" s="143"/>
      <c r="C214" s="143"/>
      <c r="D214" s="143"/>
      <c r="E214" s="143"/>
      <c r="F214" s="143"/>
      <c r="G214" s="143"/>
      <c r="H214" s="143"/>
      <c r="I214" s="143"/>
      <c r="J214" s="143"/>
      <c r="K214" s="143"/>
      <c r="L214" s="143"/>
      <c r="M214" s="143"/>
      <c r="N214" s="143"/>
      <c r="O214" s="143"/>
      <c r="P214" s="143"/>
      <c r="Q214" s="148"/>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row>
    <row r="215" ht="14.25" customHeight="1">
      <c r="A215" s="143"/>
      <c r="B215" s="143"/>
      <c r="C215" s="143"/>
      <c r="D215" s="143"/>
      <c r="E215" s="143"/>
      <c r="F215" s="143"/>
      <c r="G215" s="143"/>
      <c r="H215" s="143"/>
      <c r="I215" s="143"/>
      <c r="J215" s="143"/>
      <c r="K215" s="143"/>
      <c r="L215" s="143"/>
      <c r="M215" s="143"/>
      <c r="N215" s="143"/>
      <c r="O215" s="143"/>
      <c r="P215" s="143"/>
      <c r="Q215" s="148"/>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row>
    <row r="216" ht="14.25" customHeight="1">
      <c r="A216" s="143"/>
      <c r="B216" s="143"/>
      <c r="C216" s="143"/>
      <c r="D216" s="143"/>
      <c r="E216" s="143"/>
      <c r="F216" s="143"/>
      <c r="G216" s="143"/>
      <c r="H216" s="143"/>
      <c r="I216" s="143"/>
      <c r="J216" s="143"/>
      <c r="K216" s="143"/>
      <c r="L216" s="143"/>
      <c r="M216" s="143"/>
      <c r="N216" s="143"/>
      <c r="O216" s="143"/>
      <c r="P216" s="143"/>
      <c r="Q216" s="148"/>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row>
    <row r="217" ht="14.25" customHeight="1">
      <c r="A217" s="143"/>
      <c r="B217" s="143"/>
      <c r="C217" s="143"/>
      <c r="D217" s="143"/>
      <c r="E217" s="143"/>
      <c r="F217" s="143"/>
      <c r="G217" s="143"/>
      <c r="H217" s="143"/>
      <c r="I217" s="143"/>
      <c r="J217" s="143"/>
      <c r="K217" s="143"/>
      <c r="L217" s="143"/>
      <c r="M217" s="143"/>
      <c r="N217" s="143"/>
      <c r="O217" s="143"/>
      <c r="P217" s="143"/>
      <c r="Q217" s="148"/>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row>
    <row r="218" ht="14.25" customHeight="1">
      <c r="A218" s="143"/>
      <c r="B218" s="143"/>
      <c r="C218" s="143"/>
      <c r="D218" s="143"/>
      <c r="E218" s="143"/>
      <c r="F218" s="143"/>
      <c r="G218" s="143"/>
      <c r="H218" s="143"/>
      <c r="I218" s="143"/>
      <c r="J218" s="143"/>
      <c r="K218" s="143"/>
      <c r="L218" s="143"/>
      <c r="M218" s="143"/>
      <c r="N218" s="143"/>
      <c r="O218" s="143"/>
      <c r="P218" s="143"/>
      <c r="Q218" s="148"/>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row>
    <row r="219" ht="14.25" customHeight="1">
      <c r="A219" s="143"/>
      <c r="B219" s="143"/>
      <c r="C219" s="143"/>
      <c r="D219" s="143"/>
      <c r="E219" s="143"/>
      <c r="F219" s="143"/>
      <c r="G219" s="143"/>
      <c r="H219" s="143"/>
      <c r="I219" s="143"/>
      <c r="J219" s="143"/>
      <c r="K219" s="143"/>
      <c r="L219" s="143"/>
      <c r="M219" s="143"/>
      <c r="N219" s="143"/>
      <c r="O219" s="143"/>
      <c r="P219" s="143"/>
      <c r="Q219" s="148"/>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row>
    <row r="220" ht="14.25" customHeight="1">
      <c r="A220" s="143"/>
      <c r="B220" s="143"/>
      <c r="C220" s="143"/>
      <c r="D220" s="143"/>
      <c r="E220" s="143"/>
      <c r="F220" s="143"/>
      <c r="G220" s="143"/>
      <c r="H220" s="143"/>
      <c r="I220" s="143"/>
      <c r="J220" s="143"/>
      <c r="K220" s="143"/>
      <c r="L220" s="143"/>
      <c r="M220" s="143"/>
      <c r="N220" s="143"/>
      <c r="O220" s="143"/>
      <c r="P220" s="143"/>
      <c r="Q220" s="148"/>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row>
    <row r="221"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row>
    <row r="222"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row>
    <row r="223"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row>
    <row r="224"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row>
    <row r="225"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row>
    <row r="2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row>
    <row r="227"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row>
    <row r="228" ht="14.2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row>
    <row r="229" ht="14.2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row>
    <row r="230" ht="14.2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row>
    <row r="231" ht="14.2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row>
    <row r="232" ht="14.2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row>
    <row r="233" ht="14.2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row>
    <row r="234" ht="14.2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row>
    <row r="235" ht="14.2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row>
    <row r="236" ht="14.2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row>
    <row r="237" ht="14.2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row>
    <row r="238" ht="14.2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row>
    <row r="239" ht="14.2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row>
    <row r="240" ht="14.2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row>
    <row r="241" ht="14.2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row>
    <row r="242" ht="14.2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row>
    <row r="243" ht="14.2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row>
    <row r="244" ht="14.2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row>
    <row r="245" ht="14.2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row>
    <row r="246" ht="14.2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row>
    <row r="247" ht="14.2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row>
    <row r="248" ht="14.2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row>
    <row r="249" ht="14.2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row>
    <row r="250" ht="14.2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row>
    <row r="251" ht="14.2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row>
    <row r="252" ht="14.2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row>
    <row r="253" ht="14.2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row>
    <row r="254" ht="14.2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row>
    <row r="255" ht="14.2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row>
    <row r="256" ht="14.2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row>
    <row r="257" ht="14.2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row>
    <row r="258" ht="14.2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row>
    <row r="259" ht="14.2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row>
    <row r="260" ht="14.2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row>
    <row r="261" ht="14.2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row>
    <row r="262" ht="14.2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row>
    <row r="263" ht="14.2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row>
    <row r="264" ht="14.2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row>
    <row r="265" ht="14.2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row>
    <row r="266" ht="14.2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row>
    <row r="267" ht="14.2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row>
    <row r="268" ht="14.2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row>
    <row r="269" ht="14.2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row>
    <row r="270" ht="14.2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row>
    <row r="271" ht="14.2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row>
    <row r="272" ht="14.2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row>
    <row r="273" ht="14.2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row>
    <row r="274" ht="14.2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row>
    <row r="275" ht="14.2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row>
    <row r="276" ht="14.2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row>
    <row r="277" ht="14.2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row>
    <row r="278" ht="14.2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row>
    <row r="279" ht="14.2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row>
    <row r="280" ht="14.2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row>
    <row r="281" ht="14.2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row>
    <row r="282" ht="14.2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row>
    <row r="283" ht="14.2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row>
    <row r="284" ht="14.2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row>
    <row r="285" ht="14.2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row>
    <row r="286" ht="14.2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row>
    <row r="287" ht="14.2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row>
    <row r="288" ht="14.2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row>
    <row r="289" ht="14.2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row>
    <row r="290" ht="14.2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row>
    <row r="291" ht="14.2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row>
    <row r="292" ht="14.2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row>
    <row r="293" ht="14.2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row>
    <row r="294" ht="14.2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row>
    <row r="295" ht="14.2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row>
    <row r="296" ht="14.2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row>
    <row r="297" ht="14.2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row>
    <row r="298" ht="14.2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row>
    <row r="299" ht="14.2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row>
    <row r="300" ht="14.2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row>
    <row r="301" ht="14.2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row>
    <row r="302" ht="14.2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row>
    <row r="303" ht="14.2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row>
    <row r="304" ht="14.2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row>
    <row r="305" ht="14.2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row>
    <row r="306" ht="14.2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row>
    <row r="307" ht="14.2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row>
    <row r="308" ht="14.2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row>
    <row r="309" ht="14.2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row>
    <row r="310" ht="14.2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row>
    <row r="311" ht="14.2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row>
    <row r="312" ht="14.2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row>
    <row r="313" ht="14.2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row>
    <row r="314" ht="14.2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row>
    <row r="315" ht="14.2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row>
    <row r="316" ht="14.2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row>
    <row r="317" ht="14.2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row>
    <row r="318" ht="14.2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row>
    <row r="319" ht="14.2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row>
    <row r="320" ht="14.2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row>
    <row r="321" ht="14.2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row>
    <row r="322" ht="14.2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row>
    <row r="323" ht="14.2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row>
    <row r="324" ht="14.2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row>
    <row r="325" ht="14.2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row>
    <row r="326" ht="14.2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row>
    <row r="327" ht="14.2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row>
    <row r="328" ht="14.2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row>
    <row r="329" ht="14.2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row>
    <row r="330" ht="14.2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row>
    <row r="331" ht="14.2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row>
    <row r="332" ht="14.2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row>
    <row r="333" ht="14.2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row>
    <row r="334" ht="14.2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row>
    <row r="335" ht="14.2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row>
    <row r="336" ht="14.2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row>
    <row r="337" ht="14.2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row>
    <row r="338" ht="14.2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row>
    <row r="339" ht="14.2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row>
    <row r="340" ht="14.2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row>
    <row r="341" ht="14.2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row>
    <row r="342" ht="14.2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row>
    <row r="343" ht="14.2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row>
    <row r="344" ht="14.2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row>
    <row r="345" ht="14.2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row>
    <row r="346" ht="14.2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row>
    <row r="347" ht="14.2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row>
    <row r="348" ht="14.2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row>
    <row r="349" ht="14.2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row>
    <row r="350" ht="14.2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row>
    <row r="351" ht="14.2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row>
    <row r="352" ht="14.2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row>
    <row r="353" ht="14.2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row>
    <row r="354" ht="14.2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row>
    <row r="355" ht="14.2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row>
    <row r="356" ht="14.2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row>
    <row r="357" ht="14.2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row>
    <row r="358" ht="14.2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row>
    <row r="359" ht="14.2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row>
    <row r="360" ht="14.2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row>
    <row r="361" ht="14.2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row>
    <row r="362" ht="14.2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row>
    <row r="363" ht="14.2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row>
    <row r="364" ht="14.2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row>
    <row r="365" ht="14.2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row>
    <row r="366" ht="14.2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row>
    <row r="367" ht="14.2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row>
    <row r="368" ht="14.2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row>
    <row r="369" ht="14.2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row>
    <row r="370" ht="14.2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row>
    <row r="371" ht="14.2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row>
    <row r="372" ht="14.2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row>
    <row r="373" ht="14.2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row>
    <row r="374" ht="14.2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row>
    <row r="375" ht="14.2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row>
    <row r="376" ht="14.2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row>
    <row r="377" ht="14.2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row>
    <row r="378" ht="14.2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row>
    <row r="379" ht="14.2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row>
    <row r="380" ht="14.2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row>
    <row r="381" ht="14.2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row>
    <row r="382" ht="14.2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row>
    <row r="383" ht="14.2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row>
    <row r="384" ht="14.2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row>
    <row r="385" ht="14.2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row>
    <row r="386" ht="14.2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row>
    <row r="387" ht="14.2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row>
    <row r="388" ht="14.2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row>
    <row r="389" ht="14.2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row>
    <row r="390" ht="14.2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row>
    <row r="391" ht="14.2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row>
    <row r="392" ht="14.2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row>
    <row r="393" ht="14.2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row>
    <row r="394" ht="14.2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row>
    <row r="395" ht="14.2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row>
    <row r="396" ht="14.2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row>
    <row r="397" ht="14.2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row>
    <row r="398" ht="14.2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row>
    <row r="399" ht="14.2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row>
    <row r="400" ht="14.2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row>
    <row r="401" ht="14.2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row>
    <row r="402" ht="14.2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row>
    <row r="403" ht="14.2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row>
    <row r="404" ht="14.2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row>
    <row r="405" ht="14.2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row>
    <row r="406" ht="14.2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row>
    <row r="407" ht="14.2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row>
    <row r="408" ht="14.2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row>
    <row r="409" ht="14.2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row>
    <row r="410" ht="14.2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row>
    <row r="411" ht="14.2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row>
    <row r="412" ht="14.2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row>
    <row r="413" ht="14.2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row>
    <row r="414" ht="14.2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row>
    <row r="415" ht="14.2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row>
    <row r="416" ht="14.2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row>
    <row r="417" ht="14.2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row>
    <row r="418" ht="14.2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row>
    <row r="419" ht="14.2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row>
    <row r="420" ht="14.2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row>
    <row r="421" ht="14.2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row>
    <row r="422" ht="14.2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row>
    <row r="423" ht="14.2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row>
    <row r="424" ht="14.2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row>
    <row r="425" ht="14.2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row>
    <row r="426" ht="14.2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row>
    <row r="427" ht="14.2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row>
    <row r="428" ht="14.2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row>
    <row r="429" ht="14.2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row>
    <row r="430" ht="14.2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row>
    <row r="431" ht="14.2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row>
    <row r="432" ht="14.2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row>
    <row r="433" ht="14.2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row>
    <row r="434" ht="14.2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row>
    <row r="435" ht="14.2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row>
    <row r="436" ht="14.2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row>
    <row r="437" ht="14.2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row>
    <row r="438" ht="14.2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row>
    <row r="439" ht="14.2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row>
    <row r="440" ht="14.2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row>
    <row r="441" ht="14.2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row>
    <row r="442" ht="14.2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row>
    <row r="443" ht="14.2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row>
    <row r="444" ht="14.2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row>
    <row r="445" ht="14.2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row>
    <row r="446" ht="14.2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row>
    <row r="447" ht="14.2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row>
    <row r="448" ht="14.2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row>
    <row r="449" ht="14.2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row>
    <row r="450" ht="14.2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row>
    <row r="451" ht="14.2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row>
    <row r="452" ht="14.2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row>
    <row r="453" ht="14.2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row>
    <row r="454" ht="14.2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row>
    <row r="455" ht="14.2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row>
    <row r="456" ht="14.2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row>
    <row r="457" ht="14.2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row>
    <row r="458" ht="14.2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row>
    <row r="459" ht="14.2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row>
    <row r="460" ht="14.2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row>
    <row r="461" ht="14.2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row>
    <row r="462" ht="14.2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row>
    <row r="463" ht="14.2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row>
    <row r="464" ht="14.2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row>
    <row r="465" ht="14.2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row>
    <row r="466" ht="14.2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row>
    <row r="467" ht="14.2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row>
    <row r="468" ht="14.2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row>
    <row r="469" ht="14.2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row>
    <row r="470" ht="14.2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row>
    <row r="471" ht="14.2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row>
    <row r="472" ht="14.2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row>
    <row r="473" ht="14.2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row>
    <row r="474" ht="14.2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row>
    <row r="475" ht="14.2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row>
    <row r="476" ht="14.2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row>
    <row r="477" ht="14.2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row>
    <row r="478" ht="14.2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row>
    <row r="479" ht="14.2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row>
    <row r="480" ht="14.2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row>
    <row r="481" ht="14.2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row>
    <row r="482" ht="14.2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row>
    <row r="483" ht="14.2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row>
    <row r="484" ht="14.2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row>
    <row r="485" ht="14.2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row>
    <row r="486" ht="14.2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row>
    <row r="487" ht="14.2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row>
    <row r="488" ht="14.2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row>
    <row r="489" ht="14.2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row>
    <row r="490" ht="14.2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row>
    <row r="491" ht="14.2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row>
    <row r="492" ht="14.2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row>
    <row r="493" ht="14.2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row>
    <row r="494" ht="14.2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row>
    <row r="495" ht="14.2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row>
    <row r="496" ht="14.2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row>
    <row r="497" ht="14.2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row>
    <row r="498" ht="14.2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row>
    <row r="499" ht="14.2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row>
    <row r="500" ht="14.2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row>
    <row r="501" ht="14.2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row>
    <row r="502" ht="14.2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row>
    <row r="503" ht="14.2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row>
    <row r="504" ht="14.2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row>
    <row r="505" ht="14.2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row>
    <row r="506" ht="14.2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row>
    <row r="507" ht="14.2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row>
    <row r="508" ht="14.2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row>
    <row r="509" ht="14.2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row>
    <row r="510" ht="14.2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row>
    <row r="511" ht="14.2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row>
    <row r="512" ht="14.2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row>
    <row r="513" ht="14.2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row>
    <row r="514" ht="14.2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row>
    <row r="515" ht="14.2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row>
    <row r="516" ht="14.2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row>
    <row r="517" ht="14.2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row>
    <row r="518" ht="14.2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row>
    <row r="519" ht="14.2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row>
    <row r="520" ht="14.2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row>
    <row r="521" ht="14.2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row>
    <row r="522" ht="14.2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row>
    <row r="523" ht="14.2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row>
    <row r="524" ht="14.2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row>
    <row r="525" ht="14.2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row>
    <row r="526" ht="14.2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row>
    <row r="527" ht="14.2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row>
    <row r="528" ht="14.2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row>
    <row r="529" ht="14.2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row>
    <row r="530" ht="14.2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row>
    <row r="531" ht="14.2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row>
    <row r="532" ht="14.2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row>
    <row r="533" ht="14.2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row>
    <row r="534" ht="14.2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row>
    <row r="535" ht="14.2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row>
    <row r="536" ht="14.2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row>
    <row r="537" ht="14.2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row>
    <row r="538" ht="14.2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row>
    <row r="539" ht="14.2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row>
    <row r="540" ht="14.2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row>
    <row r="541" ht="14.2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row>
    <row r="542" ht="14.2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row>
    <row r="543" ht="14.2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row>
    <row r="544" ht="14.2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row>
    <row r="545" ht="14.2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row>
    <row r="546" ht="14.2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row>
    <row r="547" ht="14.2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row>
    <row r="548" ht="14.2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row>
    <row r="549" ht="14.2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row>
    <row r="550" ht="14.2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row>
    <row r="551" ht="14.2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row>
    <row r="552" ht="14.2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row>
    <row r="553" ht="14.2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row>
    <row r="554" ht="14.2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row>
    <row r="555" ht="14.2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row>
    <row r="556" ht="14.2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row>
    <row r="557" ht="14.2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row>
    <row r="558" ht="14.2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row>
    <row r="559" ht="14.2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row>
    <row r="560" ht="14.2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row>
    <row r="561" ht="14.2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row>
    <row r="562" ht="14.2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row>
    <row r="563" ht="14.2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row>
    <row r="564" ht="14.2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row>
    <row r="565" ht="14.2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row>
    <row r="566" ht="14.2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row>
    <row r="567" ht="14.2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row>
    <row r="568" ht="14.2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row>
    <row r="569" ht="14.2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row>
    <row r="570" ht="14.2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row>
    <row r="571" ht="14.2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row>
    <row r="572" ht="14.2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row>
    <row r="573" ht="14.2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row>
    <row r="574" ht="14.2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row>
    <row r="575" ht="14.2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row>
    <row r="576" ht="14.2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row>
    <row r="577" ht="14.2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row>
    <row r="578" ht="14.2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row>
    <row r="579" ht="14.2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row>
    <row r="580" ht="14.2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row>
    <row r="581" ht="14.2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row>
    <row r="582" ht="14.2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row>
    <row r="583" ht="14.2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row>
    <row r="584" ht="14.2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row>
    <row r="585" ht="14.2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row>
    <row r="586" ht="14.2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row>
    <row r="587" ht="14.2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row>
    <row r="588" ht="14.2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row>
    <row r="589" ht="14.2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row>
    <row r="590" ht="14.2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row>
    <row r="591" ht="14.2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row>
    <row r="592" ht="14.2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row>
    <row r="593" ht="14.2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row>
    <row r="594" ht="14.2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row>
    <row r="595" ht="14.2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row>
    <row r="596" ht="14.2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row>
    <row r="597" ht="14.2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row>
    <row r="598" ht="14.2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row>
    <row r="599" ht="14.2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row>
    <row r="600" ht="14.2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row>
    <row r="601" ht="14.2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row>
    <row r="602" ht="14.2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row>
    <row r="603" ht="14.2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row>
    <row r="604" ht="14.2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row>
    <row r="605" ht="14.2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row>
    <row r="606" ht="14.2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row>
    <row r="607" ht="14.2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row>
    <row r="608" ht="14.2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row>
    <row r="609" ht="14.2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row>
    <row r="610" ht="14.2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row>
    <row r="611" ht="14.2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row>
    <row r="612" ht="14.2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row>
    <row r="613" ht="14.2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row>
    <row r="614" ht="14.2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row>
    <row r="615" ht="14.2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row>
    <row r="616" ht="14.2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row>
    <row r="617" ht="14.2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row>
    <row r="618" ht="14.2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row>
    <row r="619" ht="14.2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row>
    <row r="620" ht="14.2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row>
    <row r="621" ht="14.2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row>
    <row r="622" ht="14.2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row>
    <row r="623" ht="14.2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row>
    <row r="624" ht="14.2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row>
    <row r="625" ht="14.2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row>
    <row r="626" ht="14.2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row>
    <row r="627" ht="14.2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row>
    <row r="628" ht="14.2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row>
    <row r="629" ht="14.2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row>
    <row r="630" ht="14.2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row>
    <row r="631" ht="14.2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row>
    <row r="632" ht="14.2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row>
    <row r="633" ht="14.2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row>
    <row r="634" ht="14.2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row>
    <row r="635" ht="14.2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row>
    <row r="636" ht="14.2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row>
    <row r="637" ht="14.2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row>
    <row r="638" ht="14.2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row>
    <row r="639" ht="14.2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row>
    <row r="640" ht="14.2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row>
    <row r="641" ht="14.2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row>
    <row r="642" ht="14.2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row>
    <row r="643" ht="14.2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row>
    <row r="644" ht="14.2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row>
    <row r="645" ht="14.2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row>
    <row r="646" ht="14.2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row>
    <row r="647" ht="14.2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row>
    <row r="648" ht="14.2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row>
    <row r="649" ht="14.2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row>
    <row r="650" ht="14.2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row>
    <row r="651" ht="14.2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row>
    <row r="652" ht="14.2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row>
    <row r="653" ht="14.2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row>
    <row r="654" ht="14.2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row>
    <row r="655" ht="14.2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row>
    <row r="656" ht="14.2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row>
    <row r="657" ht="14.2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row>
    <row r="658" ht="14.2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row>
    <row r="659" ht="14.2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row>
    <row r="660" ht="14.2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row>
    <row r="661" ht="14.2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row>
    <row r="662" ht="14.2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row>
    <row r="663" ht="14.2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row>
    <row r="664" ht="14.2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row>
    <row r="665" ht="14.2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row>
    <row r="666" ht="14.2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row>
    <row r="667" ht="14.2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row>
    <row r="668" ht="14.2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row>
    <row r="669" ht="14.2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row>
    <row r="670" ht="14.2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row>
    <row r="671" ht="14.2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row>
    <row r="672" ht="14.2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row>
    <row r="673" ht="14.2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row>
    <row r="674" ht="14.2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row>
    <row r="675" ht="14.2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row>
    <row r="676" ht="14.2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row>
    <row r="677" ht="14.2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row>
    <row r="678" ht="14.2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row>
    <row r="679" ht="14.2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row>
    <row r="680" ht="14.2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row>
    <row r="681" ht="14.2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row>
    <row r="682" ht="14.2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row>
    <row r="683" ht="14.2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row>
    <row r="684" ht="14.2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row>
    <row r="685" ht="14.2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row>
    <row r="686" ht="14.2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row>
    <row r="687" ht="14.2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row>
    <row r="688" ht="14.2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row>
    <row r="689" ht="14.2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row>
    <row r="690" ht="14.2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row>
    <row r="691" ht="14.2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row>
    <row r="692" ht="14.2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row>
    <row r="693" ht="14.2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row>
    <row r="694" ht="14.2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row>
    <row r="695" ht="14.2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row>
    <row r="696" ht="14.2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row>
    <row r="697" ht="14.2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row>
    <row r="698" ht="14.2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row>
    <row r="699" ht="14.2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row>
    <row r="700" ht="14.2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row>
    <row r="701" ht="14.2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row>
    <row r="702" ht="14.2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row>
    <row r="703" ht="14.2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row>
    <row r="704" ht="14.2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row>
    <row r="705" ht="14.2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row>
    <row r="706" ht="14.2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row>
    <row r="707" ht="14.2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row>
    <row r="708" ht="14.2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row>
    <row r="709" ht="14.2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row>
    <row r="710" ht="14.2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row>
    <row r="711" ht="14.2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row>
    <row r="712" ht="14.2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row>
    <row r="713" ht="14.2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row>
    <row r="714" ht="14.2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row>
    <row r="715" ht="14.2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row>
    <row r="716" ht="14.2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row>
    <row r="717" ht="14.2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row>
    <row r="718" ht="14.2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row>
    <row r="719" ht="14.2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row>
    <row r="720" ht="14.2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row>
    <row r="721" ht="14.2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row>
    <row r="722" ht="14.2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row>
    <row r="723" ht="14.2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row>
    <row r="724" ht="14.2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row>
    <row r="725" ht="14.2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row>
    <row r="726" ht="14.2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row>
    <row r="727" ht="14.2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row>
    <row r="728" ht="14.2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row>
    <row r="729" ht="14.2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row>
    <row r="730" ht="14.2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row>
    <row r="731" ht="14.2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row>
    <row r="732" ht="14.2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row>
    <row r="733" ht="14.2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row>
    <row r="734" ht="14.2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row>
    <row r="735" ht="14.2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row>
    <row r="736" ht="14.2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row>
    <row r="737" ht="14.2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row>
    <row r="738" ht="14.2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row>
    <row r="739" ht="14.2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row>
    <row r="740" ht="14.2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row>
    <row r="741" ht="14.2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row>
    <row r="742" ht="14.2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row>
    <row r="743" ht="14.2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row>
    <row r="744" ht="14.2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row>
    <row r="745" ht="14.2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row>
    <row r="746" ht="14.2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row>
    <row r="747" ht="14.2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row>
    <row r="748" ht="14.2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row>
    <row r="749" ht="14.2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row>
    <row r="750" ht="14.2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row>
    <row r="751" ht="14.2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row>
    <row r="752" ht="14.2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row>
    <row r="753" ht="14.2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row>
    <row r="754" ht="14.2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row>
    <row r="755" ht="14.2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row>
    <row r="756" ht="14.2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row>
    <row r="757" ht="14.2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row>
    <row r="758" ht="14.2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row>
    <row r="759" ht="14.2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row>
    <row r="760" ht="14.2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row>
    <row r="761" ht="14.2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row>
    <row r="762" ht="14.2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row>
    <row r="763" ht="14.2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row>
    <row r="764" ht="14.2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row>
    <row r="765" ht="14.2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row>
    <row r="766" ht="14.2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row>
    <row r="767" ht="14.2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row>
    <row r="768" ht="14.2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row>
    <row r="769" ht="14.2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row>
    <row r="770" ht="14.2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row>
    <row r="771" ht="14.2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row>
    <row r="772" ht="14.2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row>
    <row r="773" ht="14.2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row>
    <row r="774" ht="14.2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row>
    <row r="775" ht="14.2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row>
    <row r="776" ht="14.2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row>
    <row r="777" ht="14.2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row>
    <row r="778" ht="14.2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row>
    <row r="779" ht="14.2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row>
    <row r="780" ht="14.2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row>
    <row r="781" ht="14.2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row>
    <row r="782" ht="14.2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row>
    <row r="783" ht="14.2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row>
    <row r="784" ht="14.2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row>
    <row r="785" ht="14.2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row>
    <row r="786" ht="14.2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row>
    <row r="787" ht="14.2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row>
    <row r="788" ht="14.2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row>
    <row r="789" ht="14.2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row>
    <row r="790" ht="14.2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row>
    <row r="791" ht="14.2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row>
    <row r="792" ht="14.2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row>
    <row r="793" ht="14.2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row>
    <row r="794" ht="14.2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row>
    <row r="795" ht="14.2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row>
    <row r="796" ht="14.2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row>
    <row r="797" ht="14.2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row>
    <row r="798" ht="14.2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row>
    <row r="799" ht="14.2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row>
    <row r="800" ht="14.2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row>
    <row r="801" ht="14.2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row>
    <row r="802" ht="14.2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row>
    <row r="803" ht="14.2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row>
    <row r="804" ht="14.2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row>
    <row r="805" ht="14.2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row>
    <row r="806" ht="14.2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row>
    <row r="807" ht="14.2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row>
    <row r="808" ht="14.2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row>
    <row r="809" ht="14.2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row>
    <row r="810" ht="14.2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row>
    <row r="811" ht="14.2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row>
    <row r="812" ht="14.2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row>
    <row r="813" ht="14.2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row>
    <row r="814" ht="14.2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row>
    <row r="815" ht="14.2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row>
    <row r="816" ht="14.2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row>
    <row r="817" ht="14.2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row>
    <row r="818" ht="14.2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row>
    <row r="819" ht="14.2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row>
    <row r="820" ht="14.2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row>
    <row r="821" ht="14.2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row>
    <row r="822" ht="14.2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row>
    <row r="823" ht="14.2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row>
    <row r="824" ht="14.2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row>
    <row r="825" ht="14.2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row>
    <row r="826" ht="14.2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row>
    <row r="827" ht="14.2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row>
    <row r="828" ht="14.2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row>
    <row r="829" ht="14.2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row>
    <row r="830" ht="14.2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row>
    <row r="831" ht="14.2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row>
    <row r="832" ht="14.2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row>
    <row r="833" ht="14.2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row>
    <row r="834" ht="14.2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row>
    <row r="835" ht="14.2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row>
    <row r="836" ht="14.2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row>
    <row r="837" ht="14.2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row>
    <row r="838" ht="14.2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row>
    <row r="839" ht="14.2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row>
    <row r="840" ht="14.2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row>
    <row r="841" ht="14.2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row>
    <row r="842" ht="14.2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row>
    <row r="843" ht="14.2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row>
    <row r="844" ht="14.2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row>
    <row r="845" ht="14.2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row>
    <row r="846" ht="14.2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row>
    <row r="847" ht="14.2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row>
    <row r="848" ht="14.2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row>
    <row r="849" ht="14.2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row>
    <row r="850" ht="14.2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row>
    <row r="851" ht="14.2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row>
    <row r="852" ht="14.2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row>
    <row r="853" ht="14.2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row>
    <row r="854" ht="14.2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row>
    <row r="855" ht="14.2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row>
    <row r="856" ht="14.2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row>
    <row r="857" ht="14.2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row>
    <row r="858" ht="14.2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row>
    <row r="859" ht="14.2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row>
    <row r="860" ht="14.2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row>
    <row r="861" ht="14.2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row>
    <row r="862" ht="14.2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row>
    <row r="863" ht="14.2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row>
    <row r="864" ht="14.2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row>
    <row r="865" ht="14.2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row>
    <row r="866" ht="14.2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row>
    <row r="867" ht="14.2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row>
    <row r="868" ht="14.2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row>
    <row r="869" ht="14.2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row>
    <row r="870" ht="14.2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row>
    <row r="871" ht="14.2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row>
    <row r="872" ht="14.2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row>
    <row r="873" ht="14.2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row>
    <row r="874" ht="14.2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row>
    <row r="875" ht="14.2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row>
    <row r="876" ht="14.2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row>
    <row r="877" ht="14.2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row>
    <row r="878" ht="14.2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row>
    <row r="879" ht="14.2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row>
    <row r="880" ht="14.2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row>
    <row r="881" ht="14.2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row>
    <row r="882" ht="14.2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row>
    <row r="883" ht="14.2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row>
    <row r="884" ht="14.2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row>
    <row r="885" ht="14.2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row>
    <row r="886" ht="14.2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row>
    <row r="887" ht="14.2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row>
    <row r="888" ht="14.2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row>
    <row r="889" ht="14.2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row>
    <row r="890" ht="14.2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row>
    <row r="891" ht="14.2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row>
    <row r="892" ht="14.2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row>
    <row r="893" ht="14.2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row>
    <row r="894" ht="14.2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row>
    <row r="895" ht="14.2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row>
    <row r="896" ht="14.2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row>
    <row r="897" ht="14.2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row>
    <row r="898" ht="14.2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row>
    <row r="899" ht="14.2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row>
    <row r="900" ht="14.2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row>
    <row r="901" ht="14.2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row>
    <row r="902" ht="14.2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row>
    <row r="903" ht="14.2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row>
    <row r="904" ht="14.2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row>
    <row r="905" ht="14.2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row>
    <row r="906" ht="14.2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row>
    <row r="907" ht="14.2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row>
    <row r="908" ht="14.2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row>
    <row r="909" ht="14.2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row>
    <row r="910" ht="14.2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row>
    <row r="911" ht="14.2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row>
    <row r="912" ht="14.2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row>
    <row r="913" ht="14.2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row>
    <row r="914" ht="14.2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row>
    <row r="915" ht="14.2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row>
    <row r="916" ht="14.2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row>
    <row r="917" ht="14.2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row>
    <row r="918" ht="14.2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row>
    <row r="919" ht="14.2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row>
    <row r="920" ht="14.2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row>
    <row r="921" ht="14.2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row>
    <row r="922" ht="14.2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row>
    <row r="923" ht="14.2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row>
    <row r="924" ht="14.2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row>
    <row r="925" ht="14.2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row>
    <row r="926" ht="14.2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row>
    <row r="927" ht="14.2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row>
    <row r="928" ht="14.2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row>
    <row r="929" ht="14.2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row>
    <row r="930" ht="14.2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row>
    <row r="931" ht="14.2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row>
    <row r="932" ht="14.2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row>
    <row r="933" ht="14.2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row>
    <row r="934" ht="14.2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row>
    <row r="935" ht="14.2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row>
    <row r="936" ht="14.2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row>
    <row r="937" ht="14.2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row>
    <row r="938" ht="14.2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row>
    <row r="939" ht="14.2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row>
    <row r="940" ht="14.2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row>
    <row r="941" ht="14.2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row>
    <row r="942" ht="14.2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row>
    <row r="943" ht="14.2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row>
    <row r="944" ht="14.2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row>
    <row r="945" ht="14.2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row>
    <row r="946" ht="14.2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row>
    <row r="947" ht="14.2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row>
    <row r="948" ht="14.2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row>
    <row r="949" ht="14.2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row>
    <row r="950" ht="14.2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row>
    <row r="951" ht="14.2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row>
    <row r="952" ht="14.2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row>
    <row r="953" ht="14.2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row>
    <row r="954" ht="14.2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row>
    <row r="955" ht="14.2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row>
    <row r="956" ht="14.2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row>
    <row r="957" ht="14.2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row>
    <row r="958" ht="14.2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row>
    <row r="959" ht="14.2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row>
    <row r="960" ht="14.2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row>
    <row r="961" ht="14.2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row>
    <row r="962" ht="14.2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row>
    <row r="963" ht="14.2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row>
    <row r="964" ht="14.2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row>
    <row r="965" ht="14.2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row>
    <row r="966" ht="14.2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row>
    <row r="967" ht="14.2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row>
    <row r="968" ht="14.2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row>
    <row r="969" ht="14.2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row>
    <row r="970" ht="14.2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row>
    <row r="971" ht="14.2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row>
    <row r="972" ht="14.2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row>
    <row r="973" ht="14.2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row>
    <row r="974" ht="14.2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row>
    <row r="975" ht="14.2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row>
    <row r="976" ht="14.2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row>
    <row r="977" ht="14.2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row>
    <row r="978" ht="14.2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row>
    <row r="979" ht="14.2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row>
    <row r="980" ht="14.2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row>
    <row r="981" ht="14.2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row>
    <row r="982" ht="14.2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row>
    <row r="983" ht="14.2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row>
    <row r="984" ht="14.2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row>
    <row r="985" ht="14.2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row>
    <row r="986" ht="14.2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row>
    <row r="987" ht="14.2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row>
    <row r="988" ht="14.2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row>
    <row r="989" ht="14.2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row>
    <row r="990" ht="14.2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row>
    <row r="991" ht="14.2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row>
    <row r="992" ht="14.2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row>
    <row r="993" ht="14.2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row>
    <row r="994" ht="14.2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row>
    <row r="995" ht="14.2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row>
    <row r="996" ht="14.2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row>
    <row r="997" ht="14.2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row>
    <row r="998" ht="14.2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row>
    <row r="999" ht="14.2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row>
    <row r="1000" ht="14.2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row>
  </sheetData>
  <mergeCells count="8">
    <mergeCell ref="A2:D4"/>
    <mergeCell ref="E2:O2"/>
    <mergeCell ref="E3:O4"/>
    <mergeCell ref="D5:Q5"/>
    <mergeCell ref="A6:B6"/>
    <mergeCell ref="C6:I6"/>
    <mergeCell ref="J6:K6"/>
    <mergeCell ref="L6:Q6"/>
  </mergeCells>
  <dataValidations>
    <dataValidation type="list" allowBlank="1" showErrorMessage="1" sqref="H8:H9">
      <formula1>POL</formula1>
    </dataValidation>
    <dataValidation type="list" allowBlank="1" showErrorMessage="1" sqref="E8:E9">
      <formula1>PND</formula1>
    </dataValidation>
    <dataValidation type="list" allowBlank="1" showErrorMessage="1" sqref="A8:A9">
      <formula1>AREAS</formula1>
    </dataValidation>
    <dataValidation type="list" allowBlank="1" showErrorMessage="1" sqref="J8:J9">
      <formula1>#REF!</formula1>
    </dataValidation>
    <dataValidation type="list" allowBlank="1" showErrorMessage="1" sqref="F8:F9">
      <formula1>obj</formula1>
    </dataValidation>
    <dataValidation type="list" allowBlank="1" showErrorMessage="1" sqref="B8:B9">
      <formula1>PROCESO</formula1>
    </dataValidation>
    <dataValidation type="list" allowBlank="1" showErrorMessage="1" sqref="D8:D9">
      <formula1>ODS</formula1>
    </dataValidation>
    <dataValidation type="list" allowBlank="1" showErrorMessage="1" sqref="G8:G9">
      <formula1>MIPG</formula1>
    </dataValidation>
    <dataValidation type="list" allowBlank="1" showErrorMessage="1" sqref="K8:K9">
      <formula1>INDIRECT(#REF!)</formula1>
    </dataValidation>
  </dataValidations>
  <printOptions/>
  <pageMargins bottom="0.75" footer="0.0" header="0.0" left="0.7" right="0.7" top="0.75"/>
  <pageSetup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2022-01-26T16:55:53Z</dcterms:created>
  <dc:creator>NSR</dc:creator>
</cp:coreProperties>
</file>