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javie\Desktop\ICANH\PAAC\"/>
    </mc:Choice>
  </mc:AlternateContent>
  <xr:revisionPtr revIDLastSave="0" documentId="13_ncr:1_{31C68D1F-FBC6-423A-A50F-46C61A8B9C3A}" xr6:coauthVersionLast="46" xr6:coauthVersionMax="46" xr10:uidLastSave="{00000000-0000-0000-0000-000000000000}"/>
  <bookViews>
    <workbookView xWindow="-120" yWindow="-120" windowWidth="20730" windowHeight="11160" tabRatio="734" activeTab="5" xr2:uid="{00000000-000D-0000-FFFF-FFFF00000000}"/>
  </bookViews>
  <sheets>
    <sheet name="DI" sheetId="17" r:id="rId1"/>
    <sheet name="PE" sheetId="16" r:id="rId2"/>
    <sheet name="I-D" sheetId="7" r:id="rId3"/>
    <sheet name="GPA" sheetId="5" r:id="rId4"/>
    <sheet name="OPP-GS" sheetId="2" r:id="rId5"/>
    <sheet name="GTH" sheetId="9" r:id="rId6"/>
    <sheet name="GJ" sheetId="13" r:id="rId7"/>
    <sheet name="GR" sheetId="10" r:id="rId8"/>
    <sheet name="EYC" sheetId="14" r:id="rId9"/>
    <sheet name="ZONAS DE RIESGOS " sheetId="3" r:id="rId10"/>
  </sheets>
  <definedNames>
    <definedName name="_xlnm.Print_Area" localSheetId="0">DI!$A$1:$P$11</definedName>
    <definedName name="_xlnm.Print_Area" localSheetId="8">EYC!$A$1:$P$13</definedName>
    <definedName name="_xlnm.Print_Area" localSheetId="6">GJ!$A$1:$P$12</definedName>
    <definedName name="_xlnm.Print_Area" localSheetId="3">GPA!$A$1:$P$12</definedName>
    <definedName name="_xlnm.Print_Area" localSheetId="7">GR!$A$1:$P$15</definedName>
    <definedName name="_xlnm.Print_Area" localSheetId="5">GTH!$A$1:$P$12</definedName>
    <definedName name="_xlnm.Print_Area" localSheetId="2">'I-D'!$A$1:$P$13</definedName>
    <definedName name="_xlnm.Print_Area" localSheetId="4">'OPP-GS'!$A$1:$P$11</definedName>
    <definedName name="_xlnm.Print_Area" localSheetId="1">PE!$A$1:$P$14</definedName>
    <definedName name="_xlnm.Print_Area" localSheetId="9">'ZONAS DE RIESGOS '!$B$2:$F$10</definedName>
    <definedName name="TI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9" l="1"/>
  <c r="H13" i="9"/>
  <c r="F13" i="9"/>
  <c r="I11" i="16"/>
  <c r="F14" i="16"/>
  <c r="F13" i="16"/>
  <c r="F12" i="16"/>
  <c r="F11" i="16"/>
  <c r="F13" i="14"/>
  <c r="F12" i="14"/>
  <c r="F11" i="14"/>
  <c r="J13" i="14" l="1"/>
  <c r="H13" i="14"/>
  <c r="F11" i="2" l="1"/>
  <c r="F13" i="7" l="1"/>
  <c r="F12" i="7"/>
  <c r="F11" i="7"/>
  <c r="H13" i="16" l="1"/>
  <c r="J13" i="16"/>
  <c r="H14" i="16"/>
  <c r="F14" i="10"/>
  <c r="H14" i="10"/>
  <c r="J14" i="10"/>
  <c r="F15" i="10"/>
  <c r="H15" i="10"/>
  <c r="J15" i="10"/>
  <c r="H13" i="7"/>
  <c r="J13" i="7"/>
  <c r="H12" i="14" l="1"/>
  <c r="H11" i="14"/>
  <c r="H11" i="17"/>
  <c r="H13" i="10"/>
  <c r="H12" i="10"/>
  <c r="H11" i="10"/>
  <c r="H12" i="13"/>
  <c r="H11" i="13"/>
  <c r="H11" i="2"/>
  <c r="H12" i="9"/>
  <c r="H11" i="9"/>
  <c r="H12" i="16"/>
  <c r="H11" i="16"/>
  <c r="H12" i="5"/>
  <c r="H11" i="5"/>
  <c r="H12" i="7" l="1"/>
  <c r="H11" i="7"/>
  <c r="J13" i="10" l="1"/>
  <c r="F13" i="10"/>
  <c r="F12" i="10"/>
  <c r="J12" i="10"/>
  <c r="J12" i="9" l="1"/>
  <c r="J12" i="7"/>
  <c r="F11" i="17"/>
  <c r="J12" i="16"/>
  <c r="J11" i="14"/>
  <c r="J12" i="13"/>
  <c r="F12" i="13"/>
  <c r="J11" i="13"/>
  <c r="F11" i="13"/>
  <c r="I11" i="10"/>
  <c r="F11" i="10"/>
  <c r="F12" i="9"/>
  <c r="F11" i="9"/>
  <c r="J12" i="5"/>
  <c r="F12" i="5"/>
  <c r="I11" i="5"/>
  <c r="F11" i="5"/>
  <c r="J11" i="17"/>
  <c r="J12" i="14"/>
  <c r="J11" i="9"/>
  <c r="J11" i="16" l="1"/>
  <c r="J11" i="2"/>
  <c r="J11" i="5"/>
  <c r="J11" i="10"/>
  <c r="J11" i="7"/>
</calcChain>
</file>

<file path=xl/sharedStrings.xml><?xml version="1.0" encoding="utf-8"?>
<sst xmlns="http://schemas.openxmlformats.org/spreadsheetml/2006/main" count="408" uniqueCount="191">
  <si>
    <t>IMPACTO</t>
  </si>
  <si>
    <t>PROBABILIDAD</t>
  </si>
  <si>
    <t>5 (CASI SEGURO)</t>
  </si>
  <si>
    <t>4 (PROBABLE)</t>
  </si>
  <si>
    <t>3 (POSIBLE)</t>
  </si>
  <si>
    <t>2 (IMPROBABLE)</t>
  </si>
  <si>
    <t>1 (RARO)</t>
  </si>
  <si>
    <t>PROCESO</t>
  </si>
  <si>
    <t>OBJETIVO DEL PROCESO</t>
  </si>
  <si>
    <t>RIESGO</t>
  </si>
  <si>
    <t>INDICADOR</t>
  </si>
  <si>
    <t>GESTIÓN DEL TALENTO HUMANO</t>
  </si>
  <si>
    <t>GESTIÓN DE RECURSOS</t>
  </si>
  <si>
    <t>Las revistas cientificas no son publicadas con la periodicidad correspondiente</t>
  </si>
  <si>
    <t>Las publicaciones solicitadas al impresor no cumplen las caracteristicas técnicas de calidad.</t>
  </si>
  <si>
    <t>Exposición a amenazas informáticas</t>
  </si>
  <si>
    <t>Vencimiento de términos judiciales y legales para atender  actuaciones judiciales y administrativas</t>
  </si>
  <si>
    <t>Falta de rigor en las auditorias.</t>
  </si>
  <si>
    <t>Falta de seguimiento y revisión a las etapas durante el proceso de impresión.</t>
  </si>
  <si>
    <t xml:space="preserve">Limitada divulgación de las políticas institucionales.
</t>
  </si>
  <si>
    <t>Revista publicada a tiempo.</t>
  </si>
  <si>
    <t>100% de calidad en el producto.</t>
  </si>
  <si>
    <t>Inconsistencia en la información sobre la liquidación de la nómina mensual, aportes, parafiscales y seguridad social.</t>
  </si>
  <si>
    <t>No hay un aplicativo de liquidación de nomina confiable.</t>
  </si>
  <si>
    <t>Talento humano</t>
  </si>
  <si>
    <t xml:space="preserve">Subdirección Administrativa y Financiera. </t>
  </si>
  <si>
    <t xml:space="preserve">Oficina de Planeación. </t>
  </si>
  <si>
    <t>Subdirección Administrativa y Financiera</t>
  </si>
  <si>
    <t>Oficina Juridica</t>
  </si>
  <si>
    <t>Oficina de Control Interno</t>
  </si>
  <si>
    <t>RESPONSABLE</t>
  </si>
  <si>
    <t>RIESGO RESIDUAL</t>
  </si>
  <si>
    <t>MODERADO</t>
  </si>
  <si>
    <t>Demoras en los tiempos de entrega del manuscrito que conduce a retrasos en el inicio del proceso editorial.</t>
  </si>
  <si>
    <t xml:space="preserve">Divulgación </t>
  </si>
  <si>
    <t>Documento POAI actualizado</t>
  </si>
  <si>
    <t>Informes Escritos remitidos a la Oficina de Planeación</t>
  </si>
  <si>
    <t>Elevado número de solicitudes, Deficit de los tiempos de respuesta y/o Insuficiencia de Evaluadores</t>
  </si>
  <si>
    <t>Expedición de autorizaciones de intervención y evaluación de informes finales por fuera de los terminos del trámite</t>
  </si>
  <si>
    <t>Pantallazo de última modificación de la base de datos y del último correo electrónico enviado a los evaluadores.</t>
  </si>
  <si>
    <t>Número de solicitudes recibidas respecto del número de solicitudes atendidas a tiempo.</t>
  </si>
  <si>
    <t>Elevado número de solicitudes, Deficit de los tiempos de respuesta y/o Dificultad para vincular evaluadores</t>
  </si>
  <si>
    <t xml:space="preserve">Evaluaciones deficientes de las solicitudes de autorización y/o de informes finales. </t>
  </si>
  <si>
    <t>Pantallazo del último correo electrónico revisado y enviado al funcionario pertinente para continuar con el trámite.</t>
  </si>
  <si>
    <t>Número de solicitudes recibidas respecto del número de inconformidades de los conceptos emitidos.</t>
  </si>
  <si>
    <t>Ausencia de controles de seguridad cercana al ingreso del archivo histórico.</t>
  </si>
  <si>
    <t>Pérdida de registros documentales en el archivo histórico.</t>
  </si>
  <si>
    <t>Incendio de Archivo Histórico y/o Central</t>
  </si>
  <si>
    <t>Desatención de criterios técnicos para proteger la documentación.</t>
  </si>
  <si>
    <t>Intalación de Cámaras de Seguridad</t>
  </si>
  <si>
    <t>Formato de verificación de adecuado funcionamiento de cámaras de seguridad.</t>
  </si>
  <si>
    <t>Formato de verificación de adecuado funcionamiento de cámaras de seguridad debidamente actualizado.</t>
  </si>
  <si>
    <t>Instalación de Detectores de humo en archivo histórico y central.</t>
  </si>
  <si>
    <t>Formato de verificación de adecuado funcionamiento de detectores de humo.</t>
  </si>
  <si>
    <t>Formato de verificación de adecuado funcionamiento de detectores de humo debidamente actualizado.</t>
  </si>
  <si>
    <t>Verificar que los informes requeridos se entregan oportunamente</t>
  </si>
  <si>
    <t>Realizar revisión anual para efectos de verificar el cumplimiento de los controles</t>
  </si>
  <si>
    <t>Número de errores encontrados</t>
  </si>
  <si>
    <t>Acta de revisión de cumplimiento de revisión anual de controles.</t>
  </si>
  <si>
    <t>Subdirección Científica</t>
  </si>
  <si>
    <t>Incumplimiento de términos de emisión de conceptos Jurídicos y derechos de petición</t>
  </si>
  <si>
    <t xml:space="preserve">Cantidad y complejidad de las solicitudes.   </t>
  </si>
  <si>
    <t>Formato de seguimiento debidamente diligenciado</t>
  </si>
  <si>
    <t>Formato de Seguimiento debidamente diligenciado</t>
  </si>
  <si>
    <t>Seguimiento limitado a los procesos judiciales o legales.</t>
  </si>
  <si>
    <t>Falta de elementos tecnológicos que proporcionen seguridad y respaldo en la información. Ataques cibernéticos.</t>
  </si>
  <si>
    <t>Pagos erróneos. (doble pago)</t>
  </si>
  <si>
    <t>Fallas de tipo humano en la revisión de las obligaciones para efectuar pago.</t>
  </si>
  <si>
    <t>Cotejar información entre certificado de Cumplimiento y el formato de distribución de PAC</t>
  </si>
  <si>
    <t>Formato de Distribución de PAC</t>
  </si>
  <si>
    <t>Coordinación Grupo Financiero</t>
  </si>
  <si>
    <t>Número de pagos exitosos respecto a número de pagos programados.</t>
  </si>
  <si>
    <t>Fallas en el aplicativo financiero de la entidad (Módulos sin implementar en el SIIF)</t>
  </si>
  <si>
    <t>Pérdida de Información financiera</t>
  </si>
  <si>
    <t>Actualización de aplicativo complementario y Garantizar la existencia de personal para operar dicho aplicativo.</t>
  </si>
  <si>
    <t>Contrato con el proveedor del aplicativo y actas de visitas del proveedor del aplicativo y Manual de funciones con identificación de actividades específicas para el manejo del aplicativo.</t>
  </si>
  <si>
    <t>Jefe de Contabilidad</t>
  </si>
  <si>
    <t>Celebración Indebida de Contratos</t>
  </si>
  <si>
    <t>Incumplimiento a la legislación vigente en materia de contratación</t>
  </si>
  <si>
    <t>Realización de verificación de solicitudes de contratación.</t>
  </si>
  <si>
    <t>Correos electrónicos enviados desde el buzón de contratación en los que se indica el procedimiento adecuado.</t>
  </si>
  <si>
    <t>Número de investigaciones abiertas por indebida celebración respecto a la totalidad de contratos celebrados</t>
  </si>
  <si>
    <t>Oportunidad de la Presentación de los Estados Financieros conforme a las fechas legalmente estipuladas.</t>
  </si>
  <si>
    <t>Las áreas no ejecutan las actividades producto de las Acciones de Mejora resultantes de las auditorias.</t>
  </si>
  <si>
    <t>Falta de seguimiento a  las acciones de mejoramiento.</t>
  </si>
  <si>
    <t>Numero de mejoras programadas respecto al número de seguimientos realizados</t>
  </si>
  <si>
    <t>ZONAS DE RIESGO DE CORRUPCIÓN</t>
  </si>
  <si>
    <t>MODERADA</t>
  </si>
  <si>
    <t>ALTA</t>
  </si>
  <si>
    <t>EXTREMA</t>
  </si>
  <si>
    <t>BAJA</t>
  </si>
  <si>
    <t>PUNTAJE</t>
  </si>
  <si>
    <t>MAYOR</t>
  </si>
  <si>
    <t>CATASTROFICO</t>
  </si>
  <si>
    <t>MATRIZ DE CALIFICACIÓN DEL RIESGO DE CORRUPCIÓN</t>
  </si>
  <si>
    <t>Area de Arqueología</t>
  </si>
  <si>
    <t>Número de equipos protegidos respecto al número total de equipos</t>
  </si>
  <si>
    <t>Daños en la infraestructura tecnológica.</t>
  </si>
  <si>
    <t>Desconocimiento de las políticas institucionales por falta de divulgación.</t>
  </si>
  <si>
    <t>Enlace en página web Icanh con Políticas Institucionales existentes.</t>
  </si>
  <si>
    <t>Verificación de políticas institucionales publicadas en página web.</t>
  </si>
  <si>
    <t>Oficina de Planeación</t>
  </si>
  <si>
    <t>Número de Políticas Institucionales expedidas respecto a Políticas institucionales Publicadas.</t>
  </si>
  <si>
    <t>El Plan Operativo Anual de Inversión POAI no incluye todas la necesidades referidas por la entidad.</t>
  </si>
  <si>
    <t xml:space="preserve">Proyectos incompletos o mal formulados por parte de las áreas.
</t>
  </si>
  <si>
    <t>Verificar que el POAI sea elaborado conforme al procedimiento.</t>
  </si>
  <si>
    <t>POAI elaborado conforme al procedimiento.</t>
  </si>
  <si>
    <t>Inexistencia de informes de gestión.</t>
  </si>
  <si>
    <t>Falta de interés en los procesos de planeación.             Falta de organización del trabajo y asignación de responsables.</t>
  </si>
  <si>
    <t>Número de informes de gestión entregados respecto a número de informes de gestión requeridos a las áreas.</t>
  </si>
  <si>
    <t>Pérdida de información de la historia laboral de los funcionarios</t>
  </si>
  <si>
    <t>Error humano</t>
  </si>
  <si>
    <t>Realizar revisión aleatoria de hojas de vida para efectos de verificar el cumplimiento de los controles</t>
  </si>
  <si>
    <t>Compromiso existente en evaluación del desempeño de Jefe de Talento Humano</t>
  </si>
  <si>
    <t>Porcentaje de hojas de vida revisadas respecto a errores encontrados en historias laborales</t>
  </si>
  <si>
    <t>Realizar 2 solicitudes formales anuales (Julio y Diciembre) para efectos de verificar la valoración del riesgo</t>
  </si>
  <si>
    <t>Correos electrónicos enviados s las áreas.</t>
  </si>
  <si>
    <t>Divulgación.</t>
  </si>
  <si>
    <t>Visitas de serguimiento a la planta del impresor para verificación de los criterios de calidad.</t>
  </si>
  <si>
    <t>Certificaciones de cumplimiento por cada producto, antes del pago.</t>
  </si>
  <si>
    <t>Centralizar en la Oficina Jurídica el reparto de solicitudes de conceptos Jurídicos y derechos de petición</t>
  </si>
  <si>
    <t>Número de repartos realizados por Oficina Jurídica respecto a solicitud de conceptos y derechos de petición.</t>
  </si>
  <si>
    <t>Aplicación de formato Seguimiento a los procesos jurídicos Ft-1-Pr-PAJ-OJ-5</t>
  </si>
  <si>
    <t>Material bibliográfico no disponible para consulta y préstamo de los usuarios</t>
  </si>
  <si>
    <t>No realización oportuna de los procesos físicos y técnicos necesarios para que el material que ingresa a la colección bibliográfica esté disponible a los usuarios</t>
  </si>
  <si>
    <t>Listado de material bibliográfico que ingresa a la colección VS Material bibliográfico procesado y dispuesto para consulta y préstamo.</t>
  </si>
  <si>
    <t>Cuadro de Adquisicisiones Material Bibliográfico - Biblioteca especializada</t>
  </si>
  <si>
    <t>Realizar de manera oportuna el proceso físico y técnico al material bibliográfico pendiente.</t>
  </si>
  <si>
    <t>Revisión de la pertinencia del contenido de los informes de las auditorías.</t>
  </si>
  <si>
    <t>Informe de Auditoría y el mejoramiento (cuando aplica).</t>
  </si>
  <si>
    <t>Realización de los seguimientos de acuerdo a las fechas establecidas en los planes de mejoramiento.</t>
  </si>
  <si>
    <t xml:space="preserve">Obsolescencia, ausencia o falta de mantenimiento de equipos de protección eléctrica. Obsolescencia y/o falta de mantenimiento y actualización de la infraestructura de hardware y software.                        
Incumplimiento de normas técnicas eléctricas y de redes de datos vigentes. </t>
  </si>
  <si>
    <t>Disponibilidad de servicios de TI = Sumatoria de los tiempos fuera de servicio en horas / Total Tiempo de actividad del servicio en horas.(Este indicador deberá ser calculado para cada servicio)</t>
  </si>
  <si>
    <t>Area de sistemas y tecnología del ICANH</t>
  </si>
  <si>
    <t>Contratos:mantenimiento de plataforma de servidores y soulución de back up, mantenimiento de equipos  UPS, mantenimiento aire acondicionado de centro cómputo, mantenimiento de equipos con bolsa de repuestos, mantenimiento y soporte técnico de software administrativo, de correspondencia ymisionales (Geoparques)</t>
  </si>
  <si>
    <t>Contratar el  Mantenimiento de la plataforma de servidores y solución de back up, mantenimiento de equipos UPS y aire acondicionado de centro cómputo. Contratar el mantenimiento de equipos, con bolsa de repuestos y el mantenimiento de software (CNT, Correspondencia, Geoparques, etc)</t>
  </si>
  <si>
    <t>POSIBLE</t>
  </si>
  <si>
    <t xml:space="preserve">
Actualización de los antivirus y de la solución de seguridad perimetral. Actualización de sistemas operativos e instalación de parches de seguridad. Sustitución de equipos con sistemas operativos obsoletos y sin soporte de seguridad. Actualización del licenciamiento  software de Back up</t>
  </si>
  <si>
    <t>DIRECCIONAMIENTO INSTITUCIONAL</t>
  </si>
  <si>
    <t>Direccionar las políticas, planes y programas institucionales a partir de los lineamientos nacionales y sectoriales, con el fin de dar cumplimiento a los objetivos y metas misionales que se establecen para cada vigencia.</t>
  </si>
  <si>
    <t>PLANEACIÓN ESTRATÉGICA</t>
  </si>
  <si>
    <t>Elaborar planes, programas y proyectos institucionales, así como gestionar lineamientos en materia de tecnologías de la información y de mejoramiento contínuo, con el fin de dar cumplimiento a los objetivos y metas misionales que se establecen para cada vigencia.</t>
  </si>
  <si>
    <t>INVESTIGACIÓN Y DIVULGACIÓN</t>
  </si>
  <si>
    <t>Investigar y divulgar de manera permanente temas en materia de arqueología, antropología, historia y patrimonio a través de la disposición a los ciudadanos de contenidos disciplinares y material bibliográfico, con el fin de difundir distintos aspectos de la actividad misional de la entidad y evaluar proyectos de investigación que usen tecnologías aplicadas.</t>
  </si>
  <si>
    <t>Proteger de manera permanente el patrimonio arqueológico de la nación a través de estrategias de protección, conservación, investigación, divulgación y recuperación con el fin de reconstruir y dar a conocer los orígenes y las trayectorias socioculturales pasadas.</t>
  </si>
  <si>
    <t>ORIENTACIÓN DE POLÍTICA PÚBLICA Y PROYECCIÓN SOCIAL</t>
  </si>
  <si>
    <t>Emitir de manera permanente conceptos científicos sobre asuntos relacionados con temas antropológicos, arqueológicos, históricos y patrimoniales de acuerdo al interés público, que permitan la orientación en temas de política pública, y construir relaciones interinstitucionales en el ámbito académico y la proyección social.</t>
  </si>
  <si>
    <t>Gestionar en cada vigencia fiscal los recursos humanos requeridos por la entidad de forma oportuna y transparente de acuerdo a las necesidades institucionales de manera que sea posible contar con personal suficiente y pertinente que permita cumplir con la misión institucional.</t>
  </si>
  <si>
    <t>GESTIÓN JURÍDICA</t>
  </si>
  <si>
    <t>Definir de manera permanente la línea jurídica de la entidad respecto del patrimonio arqueológico, revisar los actos administrativos y aplicar las normas contractuales en la celebración de convenios y contratos interadministrativos a través de estrategias de defensa jurídica, de aplicación al régimen sancionatorio de protección al patrimonio arqueológico así como del cumplimiento a los términos legales en la solución de peticiones y consultas, para garantizar que los actos y acciones juridicos en los que partricipe la entidad, sean los adecuados en cada momento procesal.</t>
  </si>
  <si>
    <t>Gestionar en cada vigencia fiscal los recursos requeridos por la entidad de forma oportuna y transparente de acuerdo a las necesidades institucionales,  para permitir el adecuado funcionamiento y cumplir con la misión institucional.</t>
  </si>
  <si>
    <t>EVALUACIÓN Y CONTROL</t>
  </si>
  <si>
    <t>Realizar en la vigencia, auditorías, seguimientos, evaluaciones independientes y controles a las gestión institucional que permitan el cumplimiento de los objetivos y metas trazadas por la entidad de manera que sea posible implementar acciones de mejora.</t>
  </si>
  <si>
    <t>No.</t>
  </si>
  <si>
    <t>CLASIFICACIÓN</t>
  </si>
  <si>
    <t>Corrupción</t>
  </si>
  <si>
    <t>CAUSAS</t>
  </si>
  <si>
    <t>TIEMPO</t>
  </si>
  <si>
    <t>ACTIVIDADES DE CONTROL</t>
  </si>
  <si>
    <t>SOPORTE</t>
  </si>
  <si>
    <t>OPCIÓN DE MANEJO</t>
  </si>
  <si>
    <t>REDUCIR</t>
  </si>
  <si>
    <t>ANUAL</t>
  </si>
  <si>
    <t>Biblioteca especializada</t>
  </si>
  <si>
    <t>Licencia de Antivirus, Licencia de Seguridad Perimetra y licencia de software de back upl. Ambas licencias deben tener derecho a actualizaciones y soporte técnico</t>
  </si>
  <si>
    <t>GESTIÓN DEL PATRIMONIO ARQUEOLÓGICO</t>
  </si>
  <si>
    <t>Revisar los conceptos emitidos por los evaluadores y aplicar los correctivos cuando sea pertinente.</t>
  </si>
  <si>
    <t>Resolución de derecho de petición socializada.</t>
  </si>
  <si>
    <t>Informes de auditoría no coherentes respecto a los hallazgos detectados.</t>
  </si>
  <si>
    <t>Informes de auditoría respecto a número de hallazgos detectados en las auditorías.</t>
  </si>
  <si>
    <t>Informe escrito de los Seguimientos presentado a la Dirección General</t>
  </si>
  <si>
    <t>Revisar mensualmente la base de datos en la que aparecen todas las solicitudes que ingresan y Remitir correo electrónico a los evaluadores con la relación de las solicitudes a punto de vencerse.</t>
  </si>
  <si>
    <t xml:space="preserve">MENSUAL </t>
  </si>
  <si>
    <t>Establecimiento de Filtros Técnicos para Revisión de Conceptos. Solicitud de ampliación de tiempos de respuesta.</t>
  </si>
  <si>
    <t>PERMANENTE</t>
  </si>
  <si>
    <t>No realización de las auditorías programadas en la vigencia</t>
  </si>
  <si>
    <t>Descuido del responsable de la oficina de control interno</t>
  </si>
  <si>
    <t>Verificar la programación de las auditorías para cada uno de los procesos</t>
  </si>
  <si>
    <t>Publicación en página web de los informes de auditoría</t>
  </si>
  <si>
    <t>SEMESTRAL</t>
  </si>
  <si>
    <t>Número de auditorías programadas respecto a número de auditorías realizadas</t>
  </si>
  <si>
    <t>Emisión de conceptos sin el suficiente trabajo de campo que puedan afectar la orientación y desarrollo de políticas públicas.</t>
  </si>
  <si>
    <t>Falta de filtros técnicos y jurídicos en la revisión de conceptos.                                                         Información insuficiente sobre el tema en cuestión.    Poco tiempo para realizarlos de acuerdo a cronogramas administrativos.</t>
  </si>
  <si>
    <t>Conceptos escritos con firmas de Vo.Bo. de Area que emite el concepto, Vo.Bo. de Subdirección científica y Vo.Bo. Jurídico</t>
  </si>
  <si>
    <t>Número de conceptos emitidos respecto a número de conceptos con existencia de filtros técnicos y jurídicos.</t>
  </si>
  <si>
    <t>MAPA DE RIESGOS DE CORRUPCIÓN POR PROCESOS - 2020
INSTITUTO COLOMBIANO DE ANTROPOLOGÍA E HISTORIA - ICANH</t>
  </si>
  <si>
    <t>Posibilidad de existencia de conflicto de intereses en la Entidad.</t>
  </si>
  <si>
    <t>Intereses particulares en beneficio de un tercero o propio.</t>
  </si>
  <si>
    <t>Implementación del plan de mejoramiento de la estrategia de conflicto de intereses.</t>
  </si>
  <si>
    <t>Plan de mejoramiento</t>
  </si>
  <si>
    <t>Porcentaje de acciones implementadas en materia de conflicto de intereses.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</si>
</sst>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1"/>
      <name val="Tahoma"/>
      <family val="2"/>
    </font>
    <font>
      <sz val="9"/>
      <name val="Arial"/>
      <family val="2"/>
    </font>
    <font>
      <sz val="11"/>
      <color indexed="8"/>
      <name val="Tahoma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FEF8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15" fontId="3" fillId="0" borderId="0" xfId="0" applyNumberFormat="1" applyFont="1" applyBorder="1" applyAlignment="1">
      <alignment wrapText="1"/>
    </xf>
    <xf numFmtId="0" fontId="2" fillId="0" borderId="0" xfId="0" applyFont="1" applyBorder="1"/>
    <xf numFmtId="0" fontId="6" fillId="0" borderId="0" xfId="0" applyFont="1" applyBorder="1"/>
    <xf numFmtId="0" fontId="6" fillId="0" borderId="0" xfId="0" applyFont="1"/>
    <xf numFmtId="0" fontId="6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11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1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11" fillId="0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0" fontId="8" fillId="0" borderId="0" xfId="0" applyFont="1" applyBorder="1"/>
    <xf numFmtId="0" fontId="8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3" fillId="6" borderId="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4" fillId="0" borderId="1" xfId="0" applyNumberFormat="1" applyFont="1" applyBorder="1" applyAlignment="1">
      <alignment horizontal="left" vertical="center" wrapText="1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275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39994506668294322"/>
        </patternFill>
      </fill>
    </dxf>
    <dxf>
      <fill>
        <patternFill>
          <bgColor rgb="FFFFCC00"/>
        </patternFill>
      </fill>
    </dxf>
    <dxf>
      <fill>
        <patternFill>
          <bgColor rgb="FFFF66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39994506668294322"/>
        </patternFill>
      </fill>
    </dxf>
    <dxf>
      <fill>
        <patternFill>
          <bgColor rgb="FFFFCC00"/>
        </patternFill>
      </fill>
    </dxf>
    <dxf>
      <fill>
        <patternFill>
          <bgColor rgb="FFFF66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39994506668294322"/>
        </patternFill>
      </fill>
    </dxf>
    <dxf>
      <fill>
        <patternFill>
          <bgColor rgb="FFFFCC00"/>
        </patternFill>
      </fill>
    </dxf>
    <dxf>
      <fill>
        <patternFill>
          <bgColor rgb="FFFF66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39994506668294322"/>
        </patternFill>
      </fill>
    </dxf>
    <dxf>
      <fill>
        <patternFill>
          <bgColor rgb="FFFFCC00"/>
        </patternFill>
      </fill>
    </dxf>
    <dxf>
      <fill>
        <patternFill>
          <bgColor rgb="FFFF66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52"/>
      </font>
    </dxf>
    <dxf>
      <font>
        <condense val="0"/>
        <extend val="0"/>
        <color indexed="10"/>
      </font>
    </dxf>
    <dxf>
      <font>
        <condense val="0"/>
        <extend val="0"/>
        <color indexed="51"/>
      </font>
    </dxf>
    <dxf>
      <font>
        <condense val="0"/>
        <extend val="0"/>
        <color indexed="53"/>
      </font>
    </dxf>
    <dxf>
      <font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39994506668294322"/>
        </patternFill>
      </fill>
    </dxf>
    <dxf>
      <fill>
        <patternFill>
          <bgColor rgb="FFFFCC00"/>
        </patternFill>
      </fill>
    </dxf>
    <dxf>
      <fill>
        <patternFill>
          <bgColor rgb="FFFF66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39994506668294322"/>
        </patternFill>
      </fill>
    </dxf>
    <dxf>
      <fill>
        <patternFill>
          <bgColor rgb="FFFFCC00"/>
        </patternFill>
      </fill>
    </dxf>
    <dxf>
      <fill>
        <patternFill>
          <bgColor rgb="FFFF66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52"/>
      </font>
    </dxf>
    <dxf>
      <font>
        <condense val="0"/>
        <extend val="0"/>
        <color indexed="10"/>
      </font>
    </dxf>
    <dxf>
      <font>
        <condense val="0"/>
        <extend val="0"/>
        <color indexed="51"/>
      </font>
    </dxf>
    <dxf>
      <font>
        <condense val="0"/>
        <extend val="0"/>
        <color indexed="53"/>
      </font>
    </dxf>
    <dxf>
      <font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39994506668294322"/>
        </patternFill>
      </fill>
    </dxf>
    <dxf>
      <fill>
        <patternFill>
          <bgColor rgb="FFFFCC00"/>
        </patternFill>
      </fill>
    </dxf>
    <dxf>
      <fill>
        <patternFill>
          <bgColor rgb="FFFF66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39994506668294322"/>
        </patternFill>
      </fill>
    </dxf>
    <dxf>
      <fill>
        <patternFill>
          <bgColor rgb="FFFFCC00"/>
        </patternFill>
      </fill>
    </dxf>
    <dxf>
      <fill>
        <patternFill>
          <bgColor rgb="FFFF66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52"/>
      </font>
    </dxf>
    <dxf>
      <font>
        <condense val="0"/>
        <extend val="0"/>
        <color indexed="10"/>
      </font>
    </dxf>
    <dxf>
      <font>
        <condense val="0"/>
        <extend val="0"/>
        <color indexed="51"/>
      </font>
    </dxf>
    <dxf>
      <font>
        <condense val="0"/>
        <extend val="0"/>
        <color indexed="53"/>
      </font>
    </dxf>
    <dxf>
      <font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39994506668294322"/>
        </patternFill>
      </fill>
    </dxf>
    <dxf>
      <fill>
        <patternFill>
          <bgColor rgb="FFFFCC00"/>
        </patternFill>
      </fill>
    </dxf>
    <dxf>
      <fill>
        <patternFill>
          <bgColor rgb="FFFF66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39994506668294322"/>
        </patternFill>
      </fill>
    </dxf>
    <dxf>
      <fill>
        <patternFill>
          <bgColor rgb="FFFFCC00"/>
        </patternFill>
      </fill>
    </dxf>
    <dxf>
      <fill>
        <patternFill>
          <bgColor rgb="FFFF66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52"/>
      </font>
    </dxf>
    <dxf>
      <font>
        <condense val="0"/>
        <extend val="0"/>
        <color indexed="10"/>
      </font>
    </dxf>
    <dxf>
      <font>
        <condense val="0"/>
        <extend val="0"/>
        <color indexed="51"/>
      </font>
    </dxf>
    <dxf>
      <font>
        <condense val="0"/>
        <extend val="0"/>
        <color indexed="53"/>
      </font>
    </dxf>
    <dxf>
      <font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39994506668294322"/>
        </patternFill>
      </fill>
    </dxf>
    <dxf>
      <fill>
        <patternFill>
          <bgColor rgb="FFFFCC00"/>
        </patternFill>
      </fill>
    </dxf>
    <dxf>
      <fill>
        <patternFill>
          <bgColor rgb="FFFF66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39994506668294322"/>
        </patternFill>
      </fill>
    </dxf>
    <dxf>
      <fill>
        <patternFill>
          <bgColor rgb="FFFFCC00"/>
        </patternFill>
      </fill>
    </dxf>
    <dxf>
      <fill>
        <patternFill>
          <bgColor rgb="FFFF66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52"/>
      </font>
    </dxf>
    <dxf>
      <font>
        <condense val="0"/>
        <extend val="0"/>
        <color indexed="10"/>
      </font>
    </dxf>
    <dxf>
      <font>
        <condense val="0"/>
        <extend val="0"/>
        <color indexed="51"/>
      </font>
    </dxf>
    <dxf>
      <font>
        <condense val="0"/>
        <extend val="0"/>
        <color indexed="53"/>
      </font>
    </dxf>
    <dxf>
      <font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39994506668294322"/>
        </patternFill>
      </fill>
    </dxf>
    <dxf>
      <fill>
        <patternFill>
          <bgColor rgb="FFFFCC00"/>
        </patternFill>
      </fill>
    </dxf>
    <dxf>
      <fill>
        <patternFill>
          <bgColor rgb="FFFF66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39994506668294322"/>
        </patternFill>
      </fill>
    </dxf>
    <dxf>
      <fill>
        <patternFill>
          <bgColor rgb="FFFFCC00"/>
        </patternFill>
      </fill>
    </dxf>
    <dxf>
      <fill>
        <patternFill>
          <bgColor rgb="FFFF66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52"/>
      </font>
    </dxf>
    <dxf>
      <font>
        <condense val="0"/>
        <extend val="0"/>
        <color indexed="10"/>
      </font>
    </dxf>
    <dxf>
      <font>
        <condense val="0"/>
        <extend val="0"/>
        <color indexed="51"/>
      </font>
    </dxf>
    <dxf>
      <font>
        <condense val="0"/>
        <extend val="0"/>
        <color indexed="53"/>
      </font>
    </dxf>
    <dxf>
      <font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39994506668294322"/>
        </patternFill>
      </fill>
    </dxf>
    <dxf>
      <fill>
        <patternFill>
          <bgColor rgb="FFFFCC00"/>
        </patternFill>
      </fill>
    </dxf>
    <dxf>
      <fill>
        <patternFill>
          <bgColor rgb="FFFF66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39994506668294322"/>
        </patternFill>
      </fill>
    </dxf>
    <dxf>
      <fill>
        <patternFill>
          <bgColor rgb="FFFFCC00"/>
        </patternFill>
      </fill>
    </dxf>
    <dxf>
      <fill>
        <patternFill>
          <bgColor rgb="FFFF66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52"/>
      </font>
    </dxf>
    <dxf>
      <font>
        <condense val="0"/>
        <extend val="0"/>
        <color indexed="10"/>
      </font>
    </dxf>
    <dxf>
      <font>
        <condense val="0"/>
        <extend val="0"/>
        <color indexed="51"/>
      </font>
    </dxf>
    <dxf>
      <font>
        <condense val="0"/>
        <extend val="0"/>
        <color indexed="53"/>
      </font>
    </dxf>
    <dxf>
      <font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39994506668294322"/>
        </patternFill>
      </fill>
    </dxf>
    <dxf>
      <fill>
        <patternFill>
          <bgColor rgb="FFFFCC00"/>
        </patternFill>
      </fill>
    </dxf>
    <dxf>
      <fill>
        <patternFill>
          <bgColor rgb="FFFF66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39994506668294322"/>
        </patternFill>
      </fill>
    </dxf>
    <dxf>
      <fill>
        <patternFill>
          <bgColor rgb="FFFFCC00"/>
        </patternFill>
      </fill>
    </dxf>
    <dxf>
      <fill>
        <patternFill>
          <bgColor rgb="FFFF66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52"/>
      </font>
    </dxf>
    <dxf>
      <font>
        <condense val="0"/>
        <extend val="0"/>
        <color indexed="10"/>
      </font>
    </dxf>
    <dxf>
      <font>
        <condense val="0"/>
        <extend val="0"/>
        <color indexed="51"/>
      </font>
    </dxf>
    <dxf>
      <font>
        <condense val="0"/>
        <extend val="0"/>
        <color indexed="53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C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39994506668294322"/>
        </patternFill>
      </fill>
    </dxf>
    <dxf>
      <fill>
        <patternFill>
          <bgColor rgb="FFFFCC00"/>
        </patternFill>
      </fill>
    </dxf>
    <dxf>
      <fill>
        <patternFill>
          <bgColor rgb="FFFF66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3300"/>
        </patternFill>
      </fill>
    </dxf>
    <dxf>
      <fill>
        <patternFill>
          <bgColor rgb="FFFF6600"/>
        </patternFill>
      </fill>
    </dxf>
    <dxf>
      <fill>
        <patternFill>
          <bgColor rgb="FFFFCC00"/>
        </patternFill>
      </fill>
    </dxf>
    <dxf>
      <fill>
        <patternFill>
          <bgColor theme="6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52"/>
      </font>
    </dxf>
    <dxf>
      <font>
        <condense val="0"/>
        <extend val="0"/>
        <color indexed="10"/>
      </font>
    </dxf>
    <dxf>
      <font>
        <condense val="0"/>
        <extend val="0"/>
        <color indexed="51"/>
      </font>
    </dxf>
    <dxf>
      <font>
        <condense val="0"/>
        <extend val="0"/>
        <color indexed="53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CC00"/>
      <color rgb="FFFF3300"/>
      <color rgb="FFFF6600"/>
      <color rgb="FFEFEF8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4"/>
  <sheetViews>
    <sheetView zoomScale="115" zoomScaleNormal="115" workbookViewId="0">
      <selection activeCell="F11" sqref="F11"/>
    </sheetView>
  </sheetViews>
  <sheetFormatPr baseColWidth="10" defaultRowHeight="15" x14ac:dyDescent="0.25"/>
  <cols>
    <col min="1" max="1" width="6.7109375" customWidth="1"/>
    <col min="2" max="3" width="14" customWidth="1"/>
    <col min="4" max="4" width="16.5703125" customWidth="1"/>
    <col min="5" max="5" width="1.85546875" bestFit="1" customWidth="1"/>
    <col min="6" max="6" width="10.85546875" bestFit="1" customWidth="1"/>
    <col min="7" max="7" width="2.7109375" bestFit="1" customWidth="1"/>
    <col min="8" max="8" width="10.140625" customWidth="1"/>
    <col min="9" max="9" width="1.85546875" bestFit="1" customWidth="1"/>
    <col min="10" max="10" width="10.85546875" customWidth="1"/>
    <col min="11" max="14" width="14.7109375" customWidth="1"/>
    <col min="15" max="15" width="9.140625" customWidth="1"/>
    <col min="16" max="16" width="12.7109375" customWidth="1"/>
    <col min="20" max="20" width="17.140625" customWidth="1"/>
    <col min="21" max="21" width="19.140625" customWidth="1"/>
    <col min="22" max="22" width="17.85546875" customWidth="1"/>
    <col min="23" max="23" width="17.140625" customWidth="1"/>
    <col min="24" max="24" width="13.5703125" customWidth="1"/>
    <col min="25" max="25" width="17.5703125" customWidth="1"/>
  </cols>
  <sheetData>
    <row r="1" spans="1:20" s="7" customFormat="1" ht="22.5" customHeight="1" x14ac:dyDescent="0.2">
      <c r="A1" s="47" t="s">
        <v>185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6"/>
    </row>
    <row r="2" spans="1:20" s="7" customFormat="1" ht="1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8"/>
    </row>
    <row r="3" spans="1:20" s="7" customFormat="1" ht="1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9"/>
    </row>
    <row r="4" spans="1:20" s="7" customFormat="1" ht="22.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10"/>
    </row>
    <row r="5" spans="1:20" s="7" customFormat="1" ht="16.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1"/>
    </row>
    <row r="6" spans="1:20" s="13" customFormat="1" ht="15.75" customHeight="1" x14ac:dyDescent="0.25">
      <c r="A6" s="58" t="s">
        <v>7</v>
      </c>
      <c r="B6" s="58"/>
      <c r="C6" s="44" t="s">
        <v>138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6"/>
      <c r="Q6" s="12"/>
    </row>
    <row r="7" spans="1:20" s="13" customFormat="1" ht="26.25" customHeight="1" x14ac:dyDescent="0.25">
      <c r="A7" s="59" t="s">
        <v>8</v>
      </c>
      <c r="B7" s="59"/>
      <c r="C7" s="57" t="s">
        <v>139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14"/>
    </row>
    <row r="8" spans="1:20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39"/>
      <c r="P8" s="19"/>
    </row>
    <row r="9" spans="1:20" ht="32.25" customHeight="1" x14ac:dyDescent="0.25">
      <c r="A9" s="59" t="s">
        <v>153</v>
      </c>
      <c r="B9" s="59" t="s">
        <v>9</v>
      </c>
      <c r="C9" s="42" t="s">
        <v>154</v>
      </c>
      <c r="D9" s="59" t="s">
        <v>156</v>
      </c>
      <c r="E9" s="48" t="s">
        <v>1</v>
      </c>
      <c r="F9" s="49"/>
      <c r="G9" s="48" t="s">
        <v>0</v>
      </c>
      <c r="H9" s="49"/>
      <c r="I9" s="48" t="s">
        <v>31</v>
      </c>
      <c r="J9" s="54"/>
      <c r="K9" s="56" t="s">
        <v>160</v>
      </c>
      <c r="L9" s="52" t="s">
        <v>158</v>
      </c>
      <c r="M9" s="52" t="s">
        <v>159</v>
      </c>
      <c r="N9" s="42" t="s">
        <v>30</v>
      </c>
      <c r="O9" s="42" t="s">
        <v>157</v>
      </c>
      <c r="P9" s="42" t="s">
        <v>10</v>
      </c>
    </row>
    <row r="10" spans="1:20" ht="30.75" customHeight="1" x14ac:dyDescent="0.25">
      <c r="A10" s="59"/>
      <c r="B10" s="59"/>
      <c r="C10" s="43"/>
      <c r="D10" s="59"/>
      <c r="E10" s="50"/>
      <c r="F10" s="51"/>
      <c r="G10" s="50"/>
      <c r="H10" s="51"/>
      <c r="I10" s="50"/>
      <c r="J10" s="55"/>
      <c r="K10" s="56"/>
      <c r="L10" s="53"/>
      <c r="M10" s="53"/>
      <c r="N10" s="43"/>
      <c r="O10" s="43"/>
      <c r="P10" s="43"/>
    </row>
    <row r="11" spans="1:20" s="23" customFormat="1" ht="201" customHeight="1" x14ac:dyDescent="0.25">
      <c r="A11" s="38">
        <v>1</v>
      </c>
      <c r="B11" s="34" t="s">
        <v>98</v>
      </c>
      <c r="C11" s="38" t="s">
        <v>155</v>
      </c>
      <c r="D11" s="34" t="s">
        <v>19</v>
      </c>
      <c r="E11" s="24">
        <v>3</v>
      </c>
      <c r="F11" s="24" t="str">
        <f>IF(E11=0,"SIN DATO",IF(E11=1,"RARO",IF(E11=2,"IMPROBABLE",IF(E11=3,"POSIBLE",IF(E11=4,"PROBABLE",IF(E11=5,"CASI SEGURO","DATO INCORRECTO"))))))</f>
        <v>POSIBLE</v>
      </c>
      <c r="G11" s="24">
        <v>10</v>
      </c>
      <c r="H11" s="20" t="str">
        <f>IF(G11=0,"SIN DATO",IF(G11=5,"MODERADO",IF(G11=10,"MAYOR",IF(G11=20,"CATASTROFICO","DATO INCORRECTO"))))</f>
        <v>MAYOR</v>
      </c>
      <c r="I11" s="24">
        <v>2</v>
      </c>
      <c r="J11" s="24" t="str">
        <f>IF(I11=0,"SIN DATO",IF(I11=1,"RARO",IF(I11=2,"IMPROBABLE",IF(I11=3,"POSIBLE",IF(I11=4,"PROBABLE",IF(I11=5,"CASI SEGURO","DATO INCORRECTO"))))))</f>
        <v>IMPROBABLE</v>
      </c>
      <c r="K11" s="20" t="s">
        <v>161</v>
      </c>
      <c r="L11" s="22" t="s">
        <v>100</v>
      </c>
      <c r="M11" s="20" t="s">
        <v>99</v>
      </c>
      <c r="N11" s="20" t="s">
        <v>101</v>
      </c>
      <c r="O11" s="20" t="s">
        <v>162</v>
      </c>
      <c r="P11" s="22" t="s">
        <v>102</v>
      </c>
      <c r="T11" s="36"/>
    </row>
    <row r="12" spans="1:20" x14ac:dyDescent="0.25">
      <c r="T12" s="15"/>
    </row>
    <row r="14" spans="1:20" x14ac:dyDescent="0.25">
      <c r="F14" s="16"/>
      <c r="G14" s="16"/>
    </row>
  </sheetData>
  <mergeCells count="18">
    <mergeCell ref="D9:D10"/>
    <mergeCell ref="A7:B7"/>
    <mergeCell ref="N9:N10"/>
    <mergeCell ref="P9:P10"/>
    <mergeCell ref="O9:O10"/>
    <mergeCell ref="C6:P6"/>
    <mergeCell ref="A1:P4"/>
    <mergeCell ref="C9:C10"/>
    <mergeCell ref="E9:F10"/>
    <mergeCell ref="G9:H10"/>
    <mergeCell ref="L9:L10"/>
    <mergeCell ref="M9:M10"/>
    <mergeCell ref="I9:J10"/>
    <mergeCell ref="K9:K10"/>
    <mergeCell ref="C7:P7"/>
    <mergeCell ref="A6:B6"/>
    <mergeCell ref="B9:B10"/>
    <mergeCell ref="A9:A10"/>
  </mergeCells>
  <conditionalFormatting sqref="I5:J5">
    <cfRule type="cellIs" dxfId="274" priority="37" stopIfTrue="1" operator="equal">
      <formula>"INACEPTABLE"</formula>
    </cfRule>
    <cfRule type="cellIs" dxfId="273" priority="38" stopIfTrue="1" operator="equal">
      <formula>"IMPORTANTE"</formula>
    </cfRule>
    <cfRule type="cellIs" dxfId="272" priority="39" stopIfTrue="1" operator="equal">
      <formula>"MODERADO"</formula>
    </cfRule>
  </conditionalFormatting>
  <conditionalFormatting sqref="K5:O5">
    <cfRule type="cellIs" dxfId="271" priority="35" stopIfTrue="1" operator="equal">
      <formula>"Malo"</formula>
    </cfRule>
    <cfRule type="cellIs" dxfId="270" priority="36" stopIfTrue="1" operator="equal">
      <formula>"Regular"</formula>
    </cfRule>
  </conditionalFormatting>
  <conditionalFormatting sqref="F11">
    <cfRule type="cellIs" dxfId="269" priority="31" operator="equal">
      <formula>1</formula>
    </cfRule>
    <cfRule type="cellIs" dxfId="268" priority="30" operator="equal">
      <formula>2</formula>
    </cfRule>
    <cfRule type="cellIs" dxfId="267" priority="27" operator="equal">
      <formula>"IMPROBABLE"</formula>
    </cfRule>
    <cfRule type="cellIs" dxfId="266" priority="26" operator="equal">
      <formula>"POSIBLE"</formula>
    </cfRule>
    <cfRule type="cellIs" dxfId="265" priority="25" operator="equal">
      <formula>"PROBABLE"</formula>
    </cfRule>
    <cfRule type="cellIs" dxfId="264" priority="24" operator="equal">
      <formula>"CASI SEGURO"</formula>
    </cfRule>
    <cfRule type="cellIs" dxfId="263" priority="15" operator="equal">
      <formula>"DATO INCORRECTO"</formula>
    </cfRule>
  </conditionalFormatting>
  <conditionalFormatting sqref="F11">
    <cfRule type="cellIs" dxfId="262" priority="29" operator="equal">
      <formula>"SIN DATO"</formula>
    </cfRule>
    <cfRule type="cellIs" dxfId="261" priority="28" operator="equal">
      <formula>"RARO"</formula>
    </cfRule>
  </conditionalFormatting>
  <conditionalFormatting sqref="J11">
    <cfRule type="cellIs" dxfId="260" priority="6" operator="equal">
      <formula>"DATO INCORRECTO"</formula>
    </cfRule>
    <cfRule type="cellIs" dxfId="259" priority="7" operator="equal">
      <formula>"CASI SEGURO"</formula>
    </cfRule>
    <cfRule type="cellIs" dxfId="258" priority="8" operator="equal">
      <formula>"PROBABLE"</formula>
    </cfRule>
    <cfRule type="cellIs" dxfId="257" priority="9" operator="equal">
      <formula>"POSIBLE"</formula>
    </cfRule>
    <cfRule type="cellIs" dxfId="256" priority="10" operator="equal">
      <formula>"IMPROBABLE"</formula>
    </cfRule>
    <cfRule type="cellIs" dxfId="255" priority="13" operator="equal">
      <formula>2</formula>
    </cfRule>
    <cfRule type="cellIs" dxfId="254" priority="14" operator="equal">
      <formula>1</formula>
    </cfRule>
  </conditionalFormatting>
  <conditionalFormatting sqref="J11">
    <cfRule type="cellIs" dxfId="253" priority="11" operator="equal">
      <formula>"RARO"</formula>
    </cfRule>
    <cfRule type="cellIs" dxfId="252" priority="12" operator="equal">
      <formula>"SIN DATO"</formula>
    </cfRule>
  </conditionalFormatting>
  <conditionalFormatting sqref="H11">
    <cfRule type="cellIs" dxfId="251" priority="5" operator="equal">
      <formula>"SIN DATO"</formula>
    </cfRule>
    <cfRule type="cellIs" dxfId="250" priority="4" operator="equal">
      <formula>"MODERADO"</formula>
    </cfRule>
    <cfRule type="cellIs" dxfId="249" priority="3" operator="equal">
      <formula>"MAYOR"</formula>
    </cfRule>
    <cfRule type="cellIs" dxfId="248" priority="2" operator="equal">
      <formula>"CATASTROFICO"</formula>
    </cfRule>
    <cfRule type="cellIs" dxfId="247" priority="1" operator="equal">
      <formula>"DATO INCORRECTO"</formula>
    </cfRule>
  </conditionalFormatting>
  <printOptions horizontalCentered="1" verticalCentered="1"/>
  <pageMargins left="0.39370078740157483" right="0.39370078740157483" top="0.19685039370078741" bottom="0.19685039370078741" header="0.11811023622047245" footer="0.11811023622047245"/>
  <pageSetup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K10"/>
  <sheetViews>
    <sheetView workbookViewId="0">
      <selection activeCell="B7" sqref="B7"/>
    </sheetView>
  </sheetViews>
  <sheetFormatPr baseColWidth="10" defaultColWidth="0" defaultRowHeight="15" customHeight="1" x14ac:dyDescent="0.25"/>
  <cols>
    <col min="1" max="1" width="32" customWidth="1"/>
    <col min="2" max="3" width="18.85546875" customWidth="1"/>
    <col min="4" max="6" width="18.7109375" customWidth="1"/>
    <col min="7" max="7" width="30.5703125" customWidth="1"/>
    <col min="8" max="11" width="0" hidden="1" customWidth="1"/>
    <col min="12" max="16384" width="11.42578125" hidden="1"/>
  </cols>
  <sheetData>
    <row r="2" spans="1:8" ht="35.25" customHeight="1" x14ac:dyDescent="0.25">
      <c r="A2" s="1"/>
      <c r="B2" s="64" t="s">
        <v>94</v>
      </c>
      <c r="C2" s="65"/>
      <c r="D2" s="65"/>
      <c r="E2" s="65"/>
      <c r="F2" s="66"/>
      <c r="G2" s="1"/>
      <c r="H2" s="1"/>
    </row>
    <row r="3" spans="1:8" ht="47.25" customHeight="1" x14ac:dyDescent="0.25">
      <c r="A3" s="1"/>
      <c r="B3" s="30" t="s">
        <v>1</v>
      </c>
      <c r="C3" s="31" t="s">
        <v>91</v>
      </c>
      <c r="D3" s="70" t="s">
        <v>86</v>
      </c>
      <c r="E3" s="70"/>
      <c r="F3" s="70"/>
      <c r="G3" s="2"/>
      <c r="H3" s="1"/>
    </row>
    <row r="4" spans="1:8" s="5" customFormat="1" ht="66" customHeight="1" x14ac:dyDescent="0.25">
      <c r="A4" s="3"/>
      <c r="B4" s="29" t="s">
        <v>2</v>
      </c>
      <c r="C4" s="32">
        <v>5</v>
      </c>
      <c r="D4" s="26" t="s">
        <v>87</v>
      </c>
      <c r="E4" s="25" t="s">
        <v>88</v>
      </c>
      <c r="F4" s="27" t="s">
        <v>89</v>
      </c>
      <c r="G4" s="4"/>
      <c r="H4" s="3"/>
    </row>
    <row r="5" spans="1:8" ht="64.5" customHeight="1" x14ac:dyDescent="0.25">
      <c r="A5" s="1"/>
      <c r="B5" s="29" t="s">
        <v>3</v>
      </c>
      <c r="C5" s="32">
        <v>4</v>
      </c>
      <c r="D5" s="26" t="s">
        <v>87</v>
      </c>
      <c r="E5" s="25" t="s">
        <v>88</v>
      </c>
      <c r="F5" s="27" t="s">
        <v>89</v>
      </c>
      <c r="G5" s="2"/>
      <c r="H5" s="1"/>
    </row>
    <row r="6" spans="1:8" ht="68.25" customHeight="1" x14ac:dyDescent="0.25">
      <c r="A6" s="1"/>
      <c r="B6" s="29" t="s">
        <v>4</v>
      </c>
      <c r="C6" s="32">
        <v>3</v>
      </c>
      <c r="D6" s="26" t="s">
        <v>87</v>
      </c>
      <c r="E6" s="25" t="s">
        <v>88</v>
      </c>
      <c r="F6" s="27" t="s">
        <v>89</v>
      </c>
      <c r="G6" s="1"/>
      <c r="H6" s="1"/>
    </row>
    <row r="7" spans="1:8" ht="69" customHeight="1" x14ac:dyDescent="0.25">
      <c r="B7" s="29" t="s">
        <v>5</v>
      </c>
      <c r="C7" s="32">
        <v>2</v>
      </c>
      <c r="D7" s="28" t="s">
        <v>90</v>
      </c>
      <c r="E7" s="26" t="s">
        <v>87</v>
      </c>
      <c r="F7" s="25" t="s">
        <v>88</v>
      </c>
    </row>
    <row r="8" spans="1:8" ht="76.5" customHeight="1" x14ac:dyDescent="0.25">
      <c r="B8" s="29" t="s">
        <v>6</v>
      </c>
      <c r="C8" s="32">
        <v>1</v>
      </c>
      <c r="D8" s="28" t="s">
        <v>90</v>
      </c>
      <c r="E8" s="26" t="s">
        <v>87</v>
      </c>
      <c r="F8" s="25" t="s">
        <v>88</v>
      </c>
    </row>
    <row r="9" spans="1:8" ht="36" customHeight="1" x14ac:dyDescent="0.25">
      <c r="B9" s="67" t="s">
        <v>0</v>
      </c>
      <c r="C9" s="67"/>
      <c r="D9" s="33" t="s">
        <v>32</v>
      </c>
      <c r="E9" s="33" t="s">
        <v>92</v>
      </c>
      <c r="F9" s="33" t="s">
        <v>93</v>
      </c>
    </row>
    <row r="10" spans="1:8" ht="36.75" customHeight="1" x14ac:dyDescent="0.25">
      <c r="B10" s="68" t="s">
        <v>91</v>
      </c>
      <c r="C10" s="69"/>
      <c r="D10" s="32">
        <v>5</v>
      </c>
      <c r="E10" s="32">
        <v>10</v>
      </c>
      <c r="F10" s="32">
        <v>20</v>
      </c>
    </row>
  </sheetData>
  <mergeCells count="4">
    <mergeCell ref="B2:F2"/>
    <mergeCell ref="B9:C9"/>
    <mergeCell ref="B10:C10"/>
    <mergeCell ref="D3:F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"/>
  <sheetViews>
    <sheetView zoomScale="115" zoomScaleNormal="115" workbookViewId="0">
      <selection activeCell="H11" sqref="H11"/>
    </sheetView>
  </sheetViews>
  <sheetFormatPr baseColWidth="10" defaultRowHeight="15" x14ac:dyDescent="0.25"/>
  <cols>
    <col min="1" max="1" width="4.5703125" customWidth="1"/>
    <col min="3" max="3" width="14.7109375" customWidth="1"/>
    <col min="4" max="4" width="19.140625" customWidth="1"/>
    <col min="5" max="5" width="1.7109375" bestFit="1" customWidth="1"/>
    <col min="6" max="6" width="14.28515625" customWidth="1"/>
    <col min="7" max="7" width="2.7109375" bestFit="1" customWidth="1"/>
    <col min="8" max="8" width="13.7109375" customWidth="1"/>
    <col min="9" max="9" width="2.7109375" customWidth="1"/>
    <col min="10" max="10" width="9.7109375" customWidth="1"/>
    <col min="12" max="12" width="23.42578125" customWidth="1"/>
    <col min="13" max="13" width="20.85546875" customWidth="1"/>
    <col min="14" max="14" width="12.42578125" customWidth="1"/>
  </cols>
  <sheetData>
    <row r="1" spans="1:16" s="7" customFormat="1" ht="15" customHeight="1" x14ac:dyDescent="0.2">
      <c r="A1" s="47" t="s">
        <v>185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7" customFormat="1" ht="1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7" customFormat="1" ht="1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7" customFormat="1" ht="22.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s="7" customFormat="1" ht="16.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s="13" customFormat="1" ht="15.75" customHeight="1" x14ac:dyDescent="0.25">
      <c r="A6" s="58" t="s">
        <v>7</v>
      </c>
      <c r="B6" s="58"/>
      <c r="C6" s="44" t="s">
        <v>140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6"/>
    </row>
    <row r="7" spans="1:16" s="13" customFormat="1" ht="29.45" customHeight="1" x14ac:dyDescent="0.25">
      <c r="A7" s="59" t="s">
        <v>8</v>
      </c>
      <c r="B7" s="59"/>
      <c r="C7" s="60" t="s">
        <v>141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9" spans="1:16" ht="29.25" customHeight="1" x14ac:dyDescent="0.25">
      <c r="A9" s="59" t="s">
        <v>153</v>
      </c>
      <c r="B9" s="59" t="s">
        <v>9</v>
      </c>
      <c r="C9" s="42" t="s">
        <v>154</v>
      </c>
      <c r="D9" s="59" t="s">
        <v>156</v>
      </c>
      <c r="E9" s="48" t="s">
        <v>1</v>
      </c>
      <c r="F9" s="49"/>
      <c r="G9" s="48" t="s">
        <v>0</v>
      </c>
      <c r="H9" s="49"/>
      <c r="I9" s="48" t="s">
        <v>31</v>
      </c>
      <c r="J9" s="54"/>
      <c r="K9" s="56" t="s">
        <v>160</v>
      </c>
      <c r="L9" s="52" t="s">
        <v>158</v>
      </c>
      <c r="M9" s="52" t="s">
        <v>159</v>
      </c>
      <c r="N9" s="42" t="s">
        <v>30</v>
      </c>
      <c r="O9" s="42" t="s">
        <v>157</v>
      </c>
      <c r="P9" s="42" t="s">
        <v>10</v>
      </c>
    </row>
    <row r="10" spans="1:16" ht="26.25" customHeight="1" x14ac:dyDescent="0.25">
      <c r="A10" s="59"/>
      <c r="B10" s="59"/>
      <c r="C10" s="43"/>
      <c r="D10" s="59"/>
      <c r="E10" s="50"/>
      <c r="F10" s="51"/>
      <c r="G10" s="50"/>
      <c r="H10" s="51"/>
      <c r="I10" s="50"/>
      <c r="J10" s="55"/>
      <c r="K10" s="56"/>
      <c r="L10" s="53"/>
      <c r="M10" s="53"/>
      <c r="N10" s="43"/>
      <c r="O10" s="43"/>
      <c r="P10" s="43"/>
    </row>
    <row r="11" spans="1:16" s="23" customFormat="1" ht="171" customHeight="1" x14ac:dyDescent="0.25">
      <c r="A11" s="38">
        <v>1</v>
      </c>
      <c r="B11" s="34" t="s">
        <v>103</v>
      </c>
      <c r="C11" s="38" t="s">
        <v>155</v>
      </c>
      <c r="D11" s="34" t="s">
        <v>104</v>
      </c>
      <c r="E11" s="24">
        <v>3</v>
      </c>
      <c r="F11" s="24" t="str">
        <f>IF(E11=0,"SIN DATO",IF(E11=1,"RARO",IF(E11=2,"IMPROBABLE",IF(E11=3,"POSIBLE",IF(E11=4,"PROBABLE",IF(E11=5,"CASI SEGURO","DATO INCORRECTO"))))))</f>
        <v>POSIBLE</v>
      </c>
      <c r="G11" s="24">
        <v>10</v>
      </c>
      <c r="H11" s="20" t="str">
        <f>IF(G11=0,"SIN DATO",IF(G11=5,"MODERADO",IF(G11=10,"MAYOR",IF(G11=20,"CATASTROFICO","DATO INCORRECTO"))))</f>
        <v>MAYOR</v>
      </c>
      <c r="I11" s="24">
        <f>+E12</f>
        <v>3</v>
      </c>
      <c r="J11" s="24" t="str">
        <f>IF(I11=0,"SIN DATO",IF(I11=1,"RARO",IF(I11=2,"IMPROBABLE",IF(I11=3,"POSIBLE",IF(I11=4,"PROBABLE",IF(I11=5,"CASI SEGURO","DATO INCORRECTO"))))))</f>
        <v>POSIBLE</v>
      </c>
      <c r="K11" s="20" t="s">
        <v>161</v>
      </c>
      <c r="L11" s="20" t="s">
        <v>105</v>
      </c>
      <c r="M11" s="20" t="s">
        <v>35</v>
      </c>
      <c r="N11" s="20" t="s">
        <v>26</v>
      </c>
      <c r="O11" s="20" t="s">
        <v>162</v>
      </c>
      <c r="P11" s="22" t="s">
        <v>106</v>
      </c>
    </row>
    <row r="12" spans="1:16" s="23" customFormat="1" ht="180.75" customHeight="1" x14ac:dyDescent="0.25">
      <c r="A12" s="38">
        <v>2</v>
      </c>
      <c r="B12" s="34" t="s">
        <v>107</v>
      </c>
      <c r="C12" s="38" t="s">
        <v>155</v>
      </c>
      <c r="D12" s="34" t="s">
        <v>108</v>
      </c>
      <c r="E12" s="24">
        <v>3</v>
      </c>
      <c r="F12" s="24" t="str">
        <f>IF(E12=0,"SIN DATO",IF(E12=1,"RARO",IF(E12=2,"IMPROBABLE",IF(E12=3,"POSIBLE",IF(E12=4,"PROBABLE",IF(E12=5,"CASI SEGURO","DATO INCORRECTO"))))))</f>
        <v>POSIBLE</v>
      </c>
      <c r="G12" s="24">
        <v>10</v>
      </c>
      <c r="H12" s="20" t="str">
        <f>IF(G12=0,"SIN DATO",IF(G12=5,"MODERADO",IF(G12=10,"MAYOR",IF(G12=20,"CATASTROFICO","DATO INCORRECTO"))))</f>
        <v>MAYOR</v>
      </c>
      <c r="I12" s="24">
        <v>1</v>
      </c>
      <c r="J12" s="24" t="str">
        <f t="shared" ref="J12" si="0">IF(I12=0,"SIN DATO",IF(I12=1,"RARO",IF(I12=2,"IMPROBABLE",IF(I12=3,"POSIBLE",IF(I12=4,"PROBABLE",IF(I12=5,"CASI SEGURO","DATO INCORRECTO"))))))</f>
        <v>RARO</v>
      </c>
      <c r="K12" s="20" t="s">
        <v>161</v>
      </c>
      <c r="L12" s="20" t="s">
        <v>55</v>
      </c>
      <c r="M12" s="20" t="s">
        <v>36</v>
      </c>
      <c r="N12" s="20" t="s">
        <v>26</v>
      </c>
      <c r="O12" s="20" t="s">
        <v>162</v>
      </c>
      <c r="P12" s="22" t="s">
        <v>109</v>
      </c>
    </row>
    <row r="13" spans="1:16" s="23" customFormat="1" ht="164.25" customHeight="1" x14ac:dyDescent="0.25">
      <c r="A13" s="38">
        <v>3</v>
      </c>
      <c r="B13" s="34" t="s">
        <v>15</v>
      </c>
      <c r="C13" s="38" t="s">
        <v>155</v>
      </c>
      <c r="D13" s="34" t="s">
        <v>65</v>
      </c>
      <c r="E13" s="24">
        <v>3</v>
      </c>
      <c r="F13" s="24" t="str">
        <f>IF(E13=0,"SIN DATO",IF(E13=1,"RARO",IF(E13=2,"IMPROBABLE",IF(E13=3,"POSIBLE",IF(E13=4,"PROBABLE",IF(E13=5,"CASI SEGURO","DATO INCORRECTO"))))))</f>
        <v>POSIBLE</v>
      </c>
      <c r="G13" s="24">
        <v>20</v>
      </c>
      <c r="H13" s="20" t="str">
        <f>IF(G13=0,"SIN DATO",IF(G13=5,"MODERADO",IF(G13=10,"MAYOR",IF(G13=20,"CATASTROFICO","DATO INCORRECTO"))))</f>
        <v>CATASTROFICO</v>
      </c>
      <c r="I13" s="24">
        <v>3</v>
      </c>
      <c r="J13" s="24" t="str">
        <f>IF(I13=0,"SIN DATO",IF(I13=1,"RARO",IF(I13=2,"IMPROBABLE",IF(I13=3,"POSIBLE",IF(I13=4,"PROBABLE",IF(I13=5,"CASI SEGURO","DATO INCORRECTO"))))))</f>
        <v>POSIBLE</v>
      </c>
      <c r="K13" s="20" t="s">
        <v>161</v>
      </c>
      <c r="L13" s="20" t="s">
        <v>137</v>
      </c>
      <c r="M13" s="20" t="s">
        <v>164</v>
      </c>
      <c r="N13" s="22" t="s">
        <v>133</v>
      </c>
      <c r="O13" s="20" t="s">
        <v>162</v>
      </c>
      <c r="P13" s="22" t="s">
        <v>96</v>
      </c>
    </row>
    <row r="14" spans="1:16" s="23" customFormat="1" ht="154.5" customHeight="1" x14ac:dyDescent="0.25">
      <c r="A14" s="38">
        <v>4</v>
      </c>
      <c r="B14" s="34" t="s">
        <v>97</v>
      </c>
      <c r="C14" s="38" t="s">
        <v>155</v>
      </c>
      <c r="D14" s="34" t="s">
        <v>131</v>
      </c>
      <c r="E14" s="24">
        <v>3</v>
      </c>
      <c r="F14" s="24" t="str">
        <f>IF(E14=0,"SIN DATO",IF(E14=1,"RARO",IF(E14=2,"IMPROBABLE",IF(E14=3,"POSIBLE",IF(E14=4,"PROBABLE",IF(E14=5,"CASI SEGURO","DATO INCORRECTO"))))))</f>
        <v>POSIBLE</v>
      </c>
      <c r="G14" s="24">
        <v>20</v>
      </c>
      <c r="H14" s="20" t="str">
        <f>IF(G14=0,"SIN DATO",IF(G14=5,"MODERADO",IF(G14=10,"MAYOR",IF(G14=20,"CATASTROFICO","DATO INCORRECTO"))))</f>
        <v>CATASTROFICO</v>
      </c>
      <c r="I14" s="24">
        <v>3</v>
      </c>
      <c r="J14" s="24" t="s">
        <v>136</v>
      </c>
      <c r="K14" s="20" t="s">
        <v>161</v>
      </c>
      <c r="L14" s="37" t="s">
        <v>135</v>
      </c>
      <c r="M14" s="20" t="s">
        <v>134</v>
      </c>
      <c r="N14" s="22" t="s">
        <v>133</v>
      </c>
      <c r="O14" s="20" t="s">
        <v>162</v>
      </c>
      <c r="P14" s="22" t="s">
        <v>132</v>
      </c>
    </row>
  </sheetData>
  <mergeCells count="18">
    <mergeCell ref="M9:M10"/>
    <mergeCell ref="A6:B6"/>
    <mergeCell ref="A7:B7"/>
    <mergeCell ref="C7:P7"/>
    <mergeCell ref="A1:P4"/>
    <mergeCell ref="A9:A10"/>
    <mergeCell ref="B9:B10"/>
    <mergeCell ref="C9:C10"/>
    <mergeCell ref="D9:D10"/>
    <mergeCell ref="E9:F10"/>
    <mergeCell ref="N9:N10"/>
    <mergeCell ref="O9:O10"/>
    <mergeCell ref="P9:P10"/>
    <mergeCell ref="C6:P6"/>
    <mergeCell ref="G9:H10"/>
    <mergeCell ref="I9:J10"/>
    <mergeCell ref="K9:K10"/>
    <mergeCell ref="L9:L10"/>
  </mergeCells>
  <conditionalFormatting sqref="M5:O5">
    <cfRule type="cellIs" dxfId="246" priority="42" stopIfTrue="1" operator="equal">
      <formula>"INACEPTABLE"</formula>
    </cfRule>
    <cfRule type="cellIs" dxfId="245" priority="43" stopIfTrue="1" operator="equal">
      <formula>"IMPORTANTE"</formula>
    </cfRule>
    <cfRule type="cellIs" dxfId="244" priority="44" stopIfTrue="1" operator="equal">
      <formula>"MODERADO"</formula>
    </cfRule>
  </conditionalFormatting>
  <conditionalFormatting sqref="P5">
    <cfRule type="cellIs" dxfId="243" priority="40" stopIfTrue="1" operator="equal">
      <formula>"Malo"</formula>
    </cfRule>
    <cfRule type="cellIs" dxfId="242" priority="41" stopIfTrue="1" operator="equal">
      <formula>"Regular"</formula>
    </cfRule>
  </conditionalFormatting>
  <conditionalFormatting sqref="F11:F14">
    <cfRule type="cellIs" dxfId="241" priority="15" operator="equal">
      <formula>"DATO INCORRECTO"</formula>
    </cfRule>
    <cfRule type="cellIs" dxfId="240" priority="16" operator="equal">
      <formula>"CASI SEGURO"</formula>
    </cfRule>
    <cfRule type="cellIs" dxfId="239" priority="17" operator="equal">
      <formula>"PROBABLE"</formula>
    </cfRule>
    <cfRule type="cellIs" dxfId="238" priority="18" operator="equal">
      <formula>"POSIBLE"</formula>
    </cfRule>
    <cfRule type="cellIs" dxfId="237" priority="19" operator="equal">
      <formula>"IMPROBABLE"</formula>
    </cfRule>
    <cfRule type="cellIs" dxfId="236" priority="22" operator="equal">
      <formula>2</formula>
    </cfRule>
    <cfRule type="cellIs" dxfId="235" priority="23" operator="equal">
      <formula>1</formula>
    </cfRule>
  </conditionalFormatting>
  <conditionalFormatting sqref="F11:F14">
    <cfRule type="cellIs" dxfId="234" priority="20" operator="equal">
      <formula>"RARO"</formula>
    </cfRule>
    <cfRule type="cellIs" dxfId="233" priority="21" operator="equal">
      <formula>"SIN DATO"</formula>
    </cfRule>
  </conditionalFormatting>
  <conditionalFormatting sqref="J11:J14">
    <cfRule type="cellIs" dxfId="232" priority="6" operator="equal">
      <formula>"DATO INCORRECTO"</formula>
    </cfRule>
    <cfRule type="cellIs" dxfId="231" priority="7" operator="equal">
      <formula>"CASI SEGURO"</formula>
    </cfRule>
    <cfRule type="cellIs" dxfId="230" priority="8" operator="equal">
      <formula>"PROBABLE"</formula>
    </cfRule>
    <cfRule type="cellIs" dxfId="229" priority="9" operator="equal">
      <formula>"POSIBLE"</formula>
    </cfRule>
    <cfRule type="cellIs" dxfId="228" priority="10" operator="equal">
      <formula>"IMPROBABLE"</formula>
    </cfRule>
    <cfRule type="cellIs" dxfId="227" priority="13" operator="equal">
      <formula>2</formula>
    </cfRule>
    <cfRule type="cellIs" dxfId="226" priority="14" operator="equal">
      <formula>1</formula>
    </cfRule>
  </conditionalFormatting>
  <conditionalFormatting sqref="J11:J14">
    <cfRule type="cellIs" dxfId="225" priority="11" operator="equal">
      <formula>"RARO"</formula>
    </cfRule>
    <cfRule type="cellIs" dxfId="224" priority="12" operator="equal">
      <formula>"SIN DATO"</formula>
    </cfRule>
  </conditionalFormatting>
  <conditionalFormatting sqref="H11:H14">
    <cfRule type="cellIs" dxfId="223" priority="1" operator="equal">
      <formula>"DATO INCORRECTO"</formula>
    </cfRule>
    <cfRule type="cellIs" dxfId="222" priority="2" operator="equal">
      <formula>"CATASTROFICO"</formula>
    </cfRule>
    <cfRule type="cellIs" dxfId="221" priority="3" operator="equal">
      <formula>"MAYOR"</formula>
    </cfRule>
    <cfRule type="cellIs" dxfId="220" priority="4" operator="equal">
      <formula>"MODERADO"</formula>
    </cfRule>
    <cfRule type="cellIs" dxfId="219" priority="5" operator="equal">
      <formula>"SIN DATO"</formula>
    </cfRule>
  </conditionalFormatting>
  <printOptions horizontalCentered="1" verticalCentered="1"/>
  <pageMargins left="0.39370078740157483" right="0.39370078740157483" top="0.19685039370078741" bottom="0.19685039370078741" header="0.11811023622047245" footer="0.11811023622047245"/>
  <pageSetup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3"/>
  <sheetViews>
    <sheetView zoomScale="115" zoomScaleNormal="115" workbookViewId="0">
      <selection activeCell="H11" sqref="H11"/>
    </sheetView>
  </sheetViews>
  <sheetFormatPr baseColWidth="10" defaultRowHeight="15" x14ac:dyDescent="0.25"/>
  <cols>
    <col min="1" max="1" width="5.28515625" customWidth="1"/>
    <col min="2" max="2" width="13.42578125" customWidth="1"/>
    <col min="3" max="3" width="15.5703125" customWidth="1"/>
    <col min="4" max="4" width="19.140625" customWidth="1"/>
    <col min="5" max="5" width="3.42578125" customWidth="1"/>
    <col min="6" max="6" width="14.85546875" customWidth="1"/>
    <col min="7" max="7" width="3.5703125" customWidth="1"/>
    <col min="8" max="8" width="14" customWidth="1"/>
    <col min="9" max="9" width="3.28515625" customWidth="1"/>
    <col min="10" max="10" width="9.28515625" customWidth="1"/>
    <col min="14" max="14" width="12.28515625" customWidth="1"/>
  </cols>
  <sheetData>
    <row r="1" spans="1:16" s="7" customFormat="1" ht="15" customHeight="1" x14ac:dyDescent="0.2">
      <c r="A1" s="61" t="s">
        <v>185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7" customFormat="1" ht="15" customHeight="1" x14ac:dyDescent="0.2">
      <c r="A2" s="61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7" customFormat="1" ht="15" customHeight="1" x14ac:dyDescent="0.2">
      <c r="A3" s="61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7" customFormat="1" ht="22.5" customHeight="1" x14ac:dyDescent="0.2">
      <c r="A4" s="61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s="7" customFormat="1" ht="16.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s="13" customFormat="1" ht="15.75" customHeight="1" x14ac:dyDescent="0.25">
      <c r="A6" s="58" t="s">
        <v>7</v>
      </c>
      <c r="B6" s="58"/>
      <c r="C6" s="62" t="s">
        <v>142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s="13" customFormat="1" ht="33.75" customHeight="1" x14ac:dyDescent="0.25">
      <c r="A7" s="59" t="s">
        <v>8</v>
      </c>
      <c r="B7" s="59"/>
      <c r="C7" s="60" t="s">
        <v>143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6" ht="18" customHeight="1" x14ac:dyDescent="0.25"/>
    <row r="9" spans="1:16" ht="26.25" customHeight="1" x14ac:dyDescent="0.25">
      <c r="A9" s="59" t="s">
        <v>153</v>
      </c>
      <c r="B9" s="59" t="s">
        <v>9</v>
      </c>
      <c r="C9" s="42" t="s">
        <v>154</v>
      </c>
      <c r="D9" s="59" t="s">
        <v>156</v>
      </c>
      <c r="E9" s="48" t="s">
        <v>1</v>
      </c>
      <c r="F9" s="49"/>
      <c r="G9" s="48" t="s">
        <v>0</v>
      </c>
      <c r="H9" s="49"/>
      <c r="I9" s="48" t="s">
        <v>31</v>
      </c>
      <c r="J9" s="54"/>
      <c r="K9" s="56" t="s">
        <v>160</v>
      </c>
      <c r="L9" s="52" t="s">
        <v>158</v>
      </c>
      <c r="M9" s="52" t="s">
        <v>159</v>
      </c>
      <c r="N9" s="42" t="s">
        <v>30</v>
      </c>
      <c r="O9" s="42" t="s">
        <v>157</v>
      </c>
      <c r="P9" s="42" t="s">
        <v>10</v>
      </c>
    </row>
    <row r="10" spans="1:16" ht="28.5" customHeight="1" x14ac:dyDescent="0.25">
      <c r="A10" s="59"/>
      <c r="B10" s="59"/>
      <c r="C10" s="43"/>
      <c r="D10" s="59"/>
      <c r="E10" s="50"/>
      <c r="F10" s="51"/>
      <c r="G10" s="50"/>
      <c r="H10" s="51"/>
      <c r="I10" s="50"/>
      <c r="J10" s="55"/>
      <c r="K10" s="56"/>
      <c r="L10" s="53"/>
      <c r="M10" s="53"/>
      <c r="N10" s="43"/>
      <c r="O10" s="43"/>
      <c r="P10" s="43"/>
    </row>
    <row r="11" spans="1:16" s="23" customFormat="1" ht="135" customHeight="1" x14ac:dyDescent="0.25">
      <c r="A11" s="38">
        <v>1</v>
      </c>
      <c r="B11" s="34" t="s">
        <v>13</v>
      </c>
      <c r="C11" s="38" t="s">
        <v>155</v>
      </c>
      <c r="D11" s="34" t="s">
        <v>33</v>
      </c>
      <c r="E11" s="24">
        <v>2</v>
      </c>
      <c r="F11" s="24" t="str">
        <f>IF(E11=0,"SIN DATO",IF(E11=1,"RARO",IF(E11=2,"IMPROBABLE",IF(E11=3,"POSIBLE",IF(E11=4,"PROBABLE",IF(E11=5,"CASI SEGURO","DATO INCORRECTO"))))))</f>
        <v>IMPROBABLE</v>
      </c>
      <c r="G11" s="24">
        <v>10</v>
      </c>
      <c r="H11" s="20" t="str">
        <f>IF(G11=0,"SIN DATO",IF(G11=5,"MODERADO",IF(G11=10,"MAYOR",IF(G11=20,"CATASTROFICO","DATO INCORRECTO"))))</f>
        <v>MAYOR</v>
      </c>
      <c r="I11" s="24">
        <v>2</v>
      </c>
      <c r="J11" s="24" t="str">
        <f>IF(I11=0,"SIN DATO",IF(I11=1,"RARO",IF(I11=2,"IMPROBABLE",IF(I11=3,"POSIBLE",IF(I11=4,"PROBABLE",IF(I11=5,"CASI SEGURO","DATO INCORRECTO"))))))</f>
        <v>IMPROBABLE</v>
      </c>
      <c r="K11" s="20" t="s">
        <v>161</v>
      </c>
      <c r="L11" s="20" t="s">
        <v>115</v>
      </c>
      <c r="M11" s="20" t="s">
        <v>116</v>
      </c>
      <c r="N11" s="35" t="s">
        <v>117</v>
      </c>
      <c r="O11" s="20" t="s">
        <v>162</v>
      </c>
      <c r="P11" s="22" t="s">
        <v>20</v>
      </c>
    </row>
    <row r="12" spans="1:16" s="23" customFormat="1" ht="149.25" customHeight="1" x14ac:dyDescent="0.25">
      <c r="A12" s="38">
        <v>2</v>
      </c>
      <c r="B12" s="34" t="s">
        <v>14</v>
      </c>
      <c r="C12" s="38" t="s">
        <v>155</v>
      </c>
      <c r="D12" s="34" t="s">
        <v>18</v>
      </c>
      <c r="E12" s="24">
        <v>1</v>
      </c>
      <c r="F12" s="24" t="str">
        <f t="shared" ref="F12" si="0">IF(E12=0,"SIN DATO",IF(E12=1,"RARO",IF(E12=2,"IMPROBABLE",IF(E12=3,"POSIBLE",IF(E12=4,"PROBABLE",IF(E12=5,"CASI SEGURO","DATO INCORRECTO"))))))</f>
        <v>RARO</v>
      </c>
      <c r="G12" s="24">
        <v>10</v>
      </c>
      <c r="H12" s="20" t="str">
        <f>IF(G12=0,"SIN DATO",IF(G12=5,"MODERADO",IF(G12=10,"MAYOR",IF(G12=20,"CATASTROFICO","DATO INCORRECTO"))))</f>
        <v>MAYOR</v>
      </c>
      <c r="I12" s="24">
        <v>2</v>
      </c>
      <c r="J12" s="24" t="str">
        <f t="shared" ref="J12" si="1">IF(I12=0,"SIN DATO",IF(I12=1,"RARO",IF(I12=2,"IMPROBABLE",IF(I12=3,"POSIBLE",IF(I12=4,"PROBABLE",IF(I12=5,"CASI SEGURO","DATO INCORRECTO"))))))</f>
        <v>IMPROBABLE</v>
      </c>
      <c r="K12" s="20" t="s">
        <v>161</v>
      </c>
      <c r="L12" s="20" t="s">
        <v>118</v>
      </c>
      <c r="M12" s="20" t="s">
        <v>119</v>
      </c>
      <c r="N12" s="35" t="s">
        <v>34</v>
      </c>
      <c r="O12" s="20" t="s">
        <v>162</v>
      </c>
      <c r="P12" s="22" t="s">
        <v>21</v>
      </c>
    </row>
    <row r="13" spans="1:16" s="23" customFormat="1" ht="202.5" customHeight="1" x14ac:dyDescent="0.25">
      <c r="A13" s="38">
        <v>3</v>
      </c>
      <c r="B13" s="34" t="s">
        <v>123</v>
      </c>
      <c r="C13" s="38" t="s">
        <v>155</v>
      </c>
      <c r="D13" s="34" t="s">
        <v>124</v>
      </c>
      <c r="E13" s="24">
        <v>3</v>
      </c>
      <c r="F13" s="24" t="str">
        <f>IF(E13=0,"SIN DATO",IF(E13=1,"RARO",IF(E13=2,"IMPROBABLE",IF(E13=3,"POSIBLE",IF(E13=4,"PROBABLE",IF(E13=5,"CASI SEGURO","DATO INCORRECTO"))))))</f>
        <v>POSIBLE</v>
      </c>
      <c r="G13" s="24">
        <v>5</v>
      </c>
      <c r="H13" s="20" t="str">
        <f>IF(G13=0,"SIN DATO",IF(G13=5,"MODERADO",IF(G13=10,"MAYOR",IF(G13=20,"CATASTROFICO","DATO INCORRECTO"))))</f>
        <v>MODERADO</v>
      </c>
      <c r="I13" s="24">
        <v>2</v>
      </c>
      <c r="J13" s="24" t="str">
        <f>IF(I13=0,"SIN DATO",IF(I13=1,"RARO",IF(I13=2,"IMPROBABLE",IF(I13=3,"POSIBLE",IF(I13=4,"PROBABLE",IF(I13=5,"CASI SEGURO","DATO INCORRECTO"))))))</f>
        <v>IMPROBABLE</v>
      </c>
      <c r="K13" s="20" t="s">
        <v>161</v>
      </c>
      <c r="L13" s="20" t="s">
        <v>127</v>
      </c>
      <c r="M13" s="20" t="s">
        <v>126</v>
      </c>
      <c r="N13" s="22" t="s">
        <v>163</v>
      </c>
      <c r="O13" s="20" t="s">
        <v>162</v>
      </c>
      <c r="P13" s="22" t="s">
        <v>125</v>
      </c>
    </row>
  </sheetData>
  <mergeCells count="18">
    <mergeCell ref="A1:P4"/>
    <mergeCell ref="C6:P6"/>
    <mergeCell ref="C7:P7"/>
    <mergeCell ref="G9:H10"/>
    <mergeCell ref="I9:J10"/>
    <mergeCell ref="K9:K10"/>
    <mergeCell ref="L9:L10"/>
    <mergeCell ref="M9:M10"/>
    <mergeCell ref="A9:A10"/>
    <mergeCell ref="B9:B10"/>
    <mergeCell ref="C9:C10"/>
    <mergeCell ref="D9:D10"/>
    <mergeCell ref="E9:F10"/>
    <mergeCell ref="A6:B6"/>
    <mergeCell ref="A7:B7"/>
    <mergeCell ref="N9:N10"/>
    <mergeCell ref="O9:O10"/>
    <mergeCell ref="P9:P10"/>
  </mergeCells>
  <conditionalFormatting sqref="M5:O5">
    <cfRule type="cellIs" dxfId="218" priority="26" stopIfTrue="1" operator="equal">
      <formula>"INACEPTABLE"</formula>
    </cfRule>
    <cfRule type="cellIs" dxfId="217" priority="27" stopIfTrue="1" operator="equal">
      <formula>"IMPORTANTE"</formula>
    </cfRule>
    <cfRule type="cellIs" dxfId="216" priority="28" stopIfTrue="1" operator="equal">
      <formula>"MODERADO"</formula>
    </cfRule>
  </conditionalFormatting>
  <conditionalFormatting sqref="P5">
    <cfRule type="cellIs" dxfId="215" priority="24" stopIfTrue="1" operator="equal">
      <formula>"Malo"</formula>
    </cfRule>
    <cfRule type="cellIs" dxfId="214" priority="25" stopIfTrue="1" operator="equal">
      <formula>"Regular"</formula>
    </cfRule>
  </conditionalFormatting>
  <conditionalFormatting sqref="F11:F13">
    <cfRule type="cellIs" dxfId="213" priority="15" operator="equal">
      <formula>"DATO INCORRECTO"</formula>
    </cfRule>
    <cfRule type="cellIs" dxfId="212" priority="16" operator="equal">
      <formula>"CASI SEGURO"</formula>
    </cfRule>
    <cfRule type="cellIs" dxfId="211" priority="17" operator="equal">
      <formula>"PROBABLE"</formula>
    </cfRule>
    <cfRule type="cellIs" dxfId="210" priority="18" operator="equal">
      <formula>"POSIBLE"</formula>
    </cfRule>
    <cfRule type="cellIs" dxfId="209" priority="19" operator="equal">
      <formula>"IMPROBABLE"</formula>
    </cfRule>
    <cfRule type="cellIs" dxfId="208" priority="22" operator="equal">
      <formula>2</formula>
    </cfRule>
    <cfRule type="cellIs" dxfId="207" priority="23" operator="equal">
      <formula>1</formula>
    </cfRule>
  </conditionalFormatting>
  <conditionalFormatting sqref="F11:F13">
    <cfRule type="cellIs" dxfId="206" priority="20" operator="equal">
      <formula>"RARO"</formula>
    </cfRule>
    <cfRule type="cellIs" dxfId="205" priority="21" operator="equal">
      <formula>"SIN DATO"</formula>
    </cfRule>
  </conditionalFormatting>
  <conditionalFormatting sqref="J11:J13">
    <cfRule type="cellIs" dxfId="204" priority="6" operator="equal">
      <formula>"DATO INCORRECTO"</formula>
    </cfRule>
    <cfRule type="cellIs" dxfId="203" priority="7" operator="equal">
      <formula>"CASI SEGURO"</formula>
    </cfRule>
    <cfRule type="cellIs" dxfId="202" priority="8" operator="equal">
      <formula>"PROBABLE"</formula>
    </cfRule>
    <cfRule type="cellIs" dxfId="201" priority="9" operator="equal">
      <formula>"POSIBLE"</formula>
    </cfRule>
    <cfRule type="cellIs" dxfId="200" priority="10" operator="equal">
      <formula>"IMPROBABLE"</formula>
    </cfRule>
    <cfRule type="cellIs" dxfId="199" priority="13" operator="equal">
      <formula>2</formula>
    </cfRule>
    <cfRule type="cellIs" dxfId="198" priority="14" operator="equal">
      <formula>1</formula>
    </cfRule>
  </conditionalFormatting>
  <conditionalFormatting sqref="J11:J13">
    <cfRule type="cellIs" dxfId="197" priority="11" operator="equal">
      <formula>"RARO"</formula>
    </cfRule>
    <cfRule type="cellIs" dxfId="196" priority="12" operator="equal">
      <formula>"SIN DATO"</formula>
    </cfRule>
  </conditionalFormatting>
  <conditionalFormatting sqref="H11:H13">
    <cfRule type="cellIs" dxfId="195" priority="1" operator="equal">
      <formula>"DATO INCORRECTO"</formula>
    </cfRule>
    <cfRule type="cellIs" dxfId="194" priority="2" operator="equal">
      <formula>"CATASTROFICO"</formula>
    </cfRule>
    <cfRule type="cellIs" dxfId="193" priority="3" operator="equal">
      <formula>"MAYOR"</formula>
    </cfRule>
    <cfRule type="cellIs" dxfId="192" priority="4" operator="equal">
      <formula>"MODERADO"</formula>
    </cfRule>
    <cfRule type="cellIs" dxfId="191" priority="5" operator="equal">
      <formula>"SIN DATO"</formula>
    </cfRule>
  </conditionalFormatting>
  <printOptions horizontalCentered="1" verticalCentered="1"/>
  <pageMargins left="0.39370078740157483" right="0.39370078740157483" top="0.19685039370078741" bottom="0.19685039370078741" header="0.11811023622047245" footer="0.11811023622047245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2"/>
  <sheetViews>
    <sheetView topLeftCell="A6" zoomScale="115" zoomScaleNormal="115" workbookViewId="0">
      <selection activeCell="H11" sqref="H11"/>
    </sheetView>
  </sheetViews>
  <sheetFormatPr baseColWidth="10" defaultRowHeight="15" x14ac:dyDescent="0.25"/>
  <cols>
    <col min="1" max="1" width="3.28515625" bestFit="1" customWidth="1"/>
    <col min="2" max="2" width="12.85546875" customWidth="1"/>
    <col min="3" max="3" width="17.140625" customWidth="1"/>
    <col min="4" max="4" width="19.140625" customWidth="1"/>
    <col min="5" max="5" width="1.7109375" bestFit="1" customWidth="1"/>
    <col min="6" max="6" width="17.140625" customWidth="1"/>
    <col min="7" max="7" width="2.5703125" bestFit="1" customWidth="1"/>
    <col min="8" max="8" width="17.5703125" customWidth="1"/>
    <col min="9" max="9" width="1.7109375" bestFit="1" customWidth="1"/>
    <col min="12" max="12" width="13.42578125" customWidth="1"/>
    <col min="14" max="14" width="13.28515625" customWidth="1"/>
  </cols>
  <sheetData>
    <row r="1" spans="1:16" s="7" customFormat="1" ht="15" customHeight="1" x14ac:dyDescent="0.2">
      <c r="A1" s="47" t="s">
        <v>185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7" customFormat="1" ht="1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7" customFormat="1" ht="1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7" customFormat="1" ht="22.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s="7" customFormat="1" ht="16.5" customHeight="1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13" customFormat="1" ht="15.75" customHeight="1" x14ac:dyDescent="0.25">
      <c r="A6" s="58" t="s">
        <v>7</v>
      </c>
      <c r="B6" s="58"/>
      <c r="C6" s="62" t="s">
        <v>165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s="13" customFormat="1" ht="24.75" customHeight="1" x14ac:dyDescent="0.25">
      <c r="A7" s="59" t="s">
        <v>8</v>
      </c>
      <c r="B7" s="59"/>
      <c r="C7" s="60" t="s">
        <v>144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9" spans="1:16" ht="32.25" customHeight="1" x14ac:dyDescent="0.25">
      <c r="A9" s="59" t="s">
        <v>153</v>
      </c>
      <c r="B9" s="59" t="s">
        <v>9</v>
      </c>
      <c r="C9" s="42" t="s">
        <v>154</v>
      </c>
      <c r="D9" s="59" t="s">
        <v>156</v>
      </c>
      <c r="E9" s="48" t="s">
        <v>1</v>
      </c>
      <c r="F9" s="49"/>
      <c r="G9" s="48" t="s">
        <v>0</v>
      </c>
      <c r="H9" s="49"/>
      <c r="I9" s="48" t="s">
        <v>31</v>
      </c>
      <c r="J9" s="54"/>
      <c r="K9" s="56" t="s">
        <v>160</v>
      </c>
      <c r="L9" s="52" t="s">
        <v>158</v>
      </c>
      <c r="M9" s="52" t="s">
        <v>159</v>
      </c>
      <c r="N9" s="42" t="s">
        <v>30</v>
      </c>
      <c r="O9" s="42" t="s">
        <v>157</v>
      </c>
      <c r="P9" s="42" t="s">
        <v>10</v>
      </c>
    </row>
    <row r="10" spans="1:16" ht="27.75" customHeight="1" x14ac:dyDescent="0.25">
      <c r="A10" s="59"/>
      <c r="B10" s="59"/>
      <c r="C10" s="43"/>
      <c r="D10" s="59"/>
      <c r="E10" s="50"/>
      <c r="F10" s="51"/>
      <c r="G10" s="50"/>
      <c r="H10" s="51"/>
      <c r="I10" s="50"/>
      <c r="J10" s="55"/>
      <c r="K10" s="56"/>
      <c r="L10" s="53"/>
      <c r="M10" s="53"/>
      <c r="N10" s="43"/>
      <c r="O10" s="43"/>
      <c r="P10" s="43"/>
    </row>
    <row r="11" spans="1:16" s="23" customFormat="1" ht="190.9" customHeight="1" x14ac:dyDescent="0.25">
      <c r="A11" s="38">
        <v>1</v>
      </c>
      <c r="B11" s="34" t="s">
        <v>38</v>
      </c>
      <c r="C11" s="38" t="s">
        <v>155</v>
      </c>
      <c r="D11" s="34" t="s">
        <v>37</v>
      </c>
      <c r="E11" s="24">
        <v>4</v>
      </c>
      <c r="F11" s="24" t="str">
        <f>IF(E11=0,"SIN DATO",IF(E11=1,"RARO",IF(E11=2,"IMPROBABLE",IF(E11=3,"POSIBLE",IF(E11=4,"PROBABLE",IF(E11=5,"CASI SEGURO","DATO INCORRECTO"))))))</f>
        <v>PROBABLE</v>
      </c>
      <c r="G11" s="24">
        <v>10</v>
      </c>
      <c r="H11" s="20" t="str">
        <f>IF(G11=0,"SIN DATO",IF(G11=5,"MODERADO",IF(G11=10,"MAYOR",IF(G11=20,"CATASTROFICO","DATO INCORRECTO"))))</f>
        <v>MAYOR</v>
      </c>
      <c r="I11" s="24">
        <f>+E11</f>
        <v>4</v>
      </c>
      <c r="J11" s="24" t="str">
        <f>IF(I11=0,"SIN DATO",IF(I11=1,"RARO",IF(I11=2,"IMPROBABLE",IF(I11=3,"POSIBLE",IF(I11=4,"PROBABLE",IF(I11=5,"CASI SEGURO","DATO INCORRECTO"))))))</f>
        <v>PROBABLE</v>
      </c>
      <c r="K11" s="20" t="s">
        <v>161</v>
      </c>
      <c r="L11" s="20" t="s">
        <v>171</v>
      </c>
      <c r="M11" s="20" t="s">
        <v>39</v>
      </c>
      <c r="N11" s="20" t="s">
        <v>95</v>
      </c>
      <c r="O11" s="20" t="s">
        <v>172</v>
      </c>
      <c r="P11" s="22" t="s">
        <v>40</v>
      </c>
    </row>
    <row r="12" spans="1:16" s="23" customFormat="1" ht="145.9" customHeight="1" x14ac:dyDescent="0.25">
      <c r="A12" s="38">
        <v>2</v>
      </c>
      <c r="B12" s="34" t="s">
        <v>42</v>
      </c>
      <c r="C12" s="38" t="s">
        <v>155</v>
      </c>
      <c r="D12" s="34" t="s">
        <v>41</v>
      </c>
      <c r="E12" s="24">
        <v>1</v>
      </c>
      <c r="F12" s="24" t="str">
        <f t="shared" ref="F12" si="0">IF(E12=0,"SIN DATO",IF(E12=1,"RARO",IF(E12=2,"IMPROBABLE",IF(E12=3,"POSIBLE",IF(E12=4,"PROBABLE",IF(E12=5,"CASI SEGURO","DATO INCORRECTO"))))))</f>
        <v>RARO</v>
      </c>
      <c r="G12" s="24">
        <v>10</v>
      </c>
      <c r="H12" s="20" t="str">
        <f>IF(G12=0,"SIN DATO",IF(G12=5,"MODERADO",IF(G12=10,"MAYOR",IF(G12=20,"CATASTROFICO","DATO INCORRECTO"))))</f>
        <v>MAYOR</v>
      </c>
      <c r="I12" s="24">
        <v>1</v>
      </c>
      <c r="J12" s="24" t="str">
        <f t="shared" ref="J12" si="1">IF(I12=0,"SIN DATO",IF(I12=1,"RARO",IF(I12=2,"IMPROBABLE",IF(I12=3,"POSIBLE",IF(I12=4,"PROBABLE",IF(I12=5,"CASI SEGURO","DATO INCORRECTO"))))))</f>
        <v>RARO</v>
      </c>
      <c r="K12" s="20" t="s">
        <v>161</v>
      </c>
      <c r="L12" s="20" t="s">
        <v>166</v>
      </c>
      <c r="M12" s="20" t="s">
        <v>43</v>
      </c>
      <c r="N12" s="20" t="s">
        <v>95</v>
      </c>
      <c r="O12" s="20" t="s">
        <v>162</v>
      </c>
      <c r="P12" s="22" t="s">
        <v>44</v>
      </c>
    </row>
  </sheetData>
  <mergeCells count="18">
    <mergeCell ref="A1:P4"/>
    <mergeCell ref="C6:P6"/>
    <mergeCell ref="C7:P7"/>
    <mergeCell ref="G9:H10"/>
    <mergeCell ref="I9:J10"/>
    <mergeCell ref="K9:K10"/>
    <mergeCell ref="L9:L10"/>
    <mergeCell ref="M9:M10"/>
    <mergeCell ref="A9:A10"/>
    <mergeCell ref="B9:B10"/>
    <mergeCell ref="C9:C10"/>
    <mergeCell ref="D9:D10"/>
    <mergeCell ref="E9:F10"/>
    <mergeCell ref="A6:B6"/>
    <mergeCell ref="A7:B7"/>
    <mergeCell ref="N9:N10"/>
    <mergeCell ref="O9:O10"/>
    <mergeCell ref="P9:P10"/>
  </mergeCells>
  <conditionalFormatting sqref="M5:O5">
    <cfRule type="cellIs" dxfId="190" priority="42" stopIfTrue="1" operator="equal">
      <formula>"INACEPTABLE"</formula>
    </cfRule>
    <cfRule type="cellIs" dxfId="189" priority="43" stopIfTrue="1" operator="equal">
      <formula>"IMPORTANTE"</formula>
    </cfRule>
    <cfRule type="cellIs" dxfId="188" priority="44" stopIfTrue="1" operator="equal">
      <formula>"MODERADO"</formula>
    </cfRule>
  </conditionalFormatting>
  <conditionalFormatting sqref="P5">
    <cfRule type="cellIs" dxfId="187" priority="40" stopIfTrue="1" operator="equal">
      <formula>"Malo"</formula>
    </cfRule>
    <cfRule type="cellIs" dxfId="186" priority="41" stopIfTrue="1" operator="equal">
      <formula>"Regular"</formula>
    </cfRule>
  </conditionalFormatting>
  <conditionalFormatting sqref="F11:F12">
    <cfRule type="cellIs" dxfId="185" priority="15" operator="equal">
      <formula>"DATO INCORRECTO"</formula>
    </cfRule>
    <cfRule type="cellIs" dxfId="184" priority="16" operator="equal">
      <formula>"CASI SEGURO"</formula>
    </cfRule>
    <cfRule type="cellIs" dxfId="183" priority="17" operator="equal">
      <formula>"PROBABLE"</formula>
    </cfRule>
    <cfRule type="cellIs" dxfId="182" priority="18" operator="equal">
      <formula>"POSIBLE"</formula>
    </cfRule>
    <cfRule type="cellIs" dxfId="181" priority="19" operator="equal">
      <formula>"IMPROBABLE"</formula>
    </cfRule>
    <cfRule type="cellIs" dxfId="180" priority="22" operator="equal">
      <formula>2</formula>
    </cfRule>
    <cfRule type="cellIs" dxfId="179" priority="23" operator="equal">
      <formula>1</formula>
    </cfRule>
  </conditionalFormatting>
  <conditionalFormatting sqref="F11:F12">
    <cfRule type="cellIs" dxfId="178" priority="20" operator="equal">
      <formula>"RARO"</formula>
    </cfRule>
    <cfRule type="cellIs" dxfId="177" priority="21" operator="equal">
      <formula>"SIN DATO"</formula>
    </cfRule>
  </conditionalFormatting>
  <conditionalFormatting sqref="J11:J12">
    <cfRule type="cellIs" dxfId="176" priority="6" operator="equal">
      <formula>"DATO INCORRECTO"</formula>
    </cfRule>
    <cfRule type="cellIs" dxfId="175" priority="7" operator="equal">
      <formula>"CASI SEGURO"</formula>
    </cfRule>
    <cfRule type="cellIs" dxfId="174" priority="8" operator="equal">
      <formula>"PROBABLE"</formula>
    </cfRule>
    <cfRule type="cellIs" dxfId="173" priority="9" operator="equal">
      <formula>"POSIBLE"</formula>
    </cfRule>
    <cfRule type="cellIs" dxfId="172" priority="10" operator="equal">
      <formula>"IMPROBABLE"</formula>
    </cfRule>
    <cfRule type="cellIs" dxfId="171" priority="13" operator="equal">
      <formula>2</formula>
    </cfRule>
    <cfRule type="cellIs" dxfId="170" priority="14" operator="equal">
      <formula>1</formula>
    </cfRule>
  </conditionalFormatting>
  <conditionalFormatting sqref="J11:J12">
    <cfRule type="cellIs" dxfId="169" priority="11" operator="equal">
      <formula>"RARO"</formula>
    </cfRule>
    <cfRule type="cellIs" dxfId="168" priority="12" operator="equal">
      <formula>"SIN DATO"</formula>
    </cfRule>
  </conditionalFormatting>
  <conditionalFormatting sqref="H11:H12">
    <cfRule type="cellIs" dxfId="167" priority="1" operator="equal">
      <formula>"DATO INCORRECTO"</formula>
    </cfRule>
    <cfRule type="cellIs" dxfId="166" priority="2" operator="equal">
      <formula>"CATASTROFICO"</formula>
    </cfRule>
    <cfRule type="cellIs" dxfId="165" priority="3" operator="equal">
      <formula>"MAYOR"</formula>
    </cfRule>
    <cfRule type="cellIs" dxfId="164" priority="4" operator="equal">
      <formula>"MODERADO"</formula>
    </cfRule>
    <cfRule type="cellIs" dxfId="163" priority="5" operator="equal">
      <formula>"SIN DATO"</formula>
    </cfRule>
  </conditionalFormatting>
  <printOptions horizontalCentered="1" verticalCentered="1"/>
  <pageMargins left="0.39370078740157483" right="0.39370078740157483" top="0.19685039370078741" bottom="0.19685039370078741" header="0.19685039370078741" footer="0.11811023622047245"/>
  <pageSetup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2"/>
  <sheetViews>
    <sheetView topLeftCell="A4" zoomScale="145" zoomScaleNormal="145" workbookViewId="0">
      <selection sqref="A1:P4"/>
    </sheetView>
  </sheetViews>
  <sheetFormatPr baseColWidth="10" defaultRowHeight="15" x14ac:dyDescent="0.25"/>
  <cols>
    <col min="1" max="1" width="3.85546875" customWidth="1"/>
    <col min="2" max="2" width="17.140625" customWidth="1"/>
    <col min="3" max="3" width="13" bestFit="1" customWidth="1"/>
    <col min="4" max="4" width="17.85546875" customWidth="1"/>
    <col min="5" max="5" width="1.7109375" bestFit="1" customWidth="1"/>
    <col min="6" max="6" width="11.140625" customWidth="1"/>
    <col min="7" max="7" width="2.7109375" bestFit="1" customWidth="1"/>
    <col min="9" max="9" width="1.7109375" bestFit="1" customWidth="1"/>
    <col min="12" max="12" width="13" customWidth="1"/>
    <col min="14" max="14" width="13.5703125" customWidth="1"/>
  </cols>
  <sheetData>
    <row r="1" spans="1:16" s="7" customFormat="1" ht="15" customHeight="1" x14ac:dyDescent="0.2">
      <c r="A1" s="47" t="s">
        <v>185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7" customFormat="1" ht="1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7" customFormat="1" ht="1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7" customFormat="1" ht="22.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s="7" customFormat="1" ht="16.5" customHeight="1" x14ac:dyDescent="0.3">
      <c r="A5" s="18"/>
      <c r="B5" s="18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s="13" customFormat="1" ht="15.75" customHeight="1" x14ac:dyDescent="0.25">
      <c r="A6" s="58" t="s">
        <v>7</v>
      </c>
      <c r="B6" s="58"/>
      <c r="C6" s="62" t="s">
        <v>145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s="13" customFormat="1" ht="28.15" customHeight="1" x14ac:dyDescent="0.25">
      <c r="A7" s="59" t="s">
        <v>8</v>
      </c>
      <c r="B7" s="59"/>
      <c r="C7" s="63" t="s">
        <v>146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9" spans="1:16" ht="32.25" customHeight="1" x14ac:dyDescent="0.25">
      <c r="A9" s="59" t="s">
        <v>153</v>
      </c>
      <c r="B9" s="59" t="s">
        <v>9</v>
      </c>
      <c r="C9" s="42" t="s">
        <v>154</v>
      </c>
      <c r="D9" s="59" t="s">
        <v>156</v>
      </c>
      <c r="E9" s="48" t="s">
        <v>1</v>
      </c>
      <c r="F9" s="49"/>
      <c r="G9" s="48" t="s">
        <v>0</v>
      </c>
      <c r="H9" s="49"/>
      <c r="I9" s="48" t="s">
        <v>31</v>
      </c>
      <c r="J9" s="54"/>
      <c r="K9" s="56" t="s">
        <v>160</v>
      </c>
      <c r="L9" s="52" t="s">
        <v>158</v>
      </c>
      <c r="M9" s="52" t="s">
        <v>159</v>
      </c>
      <c r="N9" s="42" t="s">
        <v>30</v>
      </c>
      <c r="O9" s="42" t="s">
        <v>157</v>
      </c>
      <c r="P9" s="42" t="s">
        <v>10</v>
      </c>
    </row>
    <row r="10" spans="1:16" ht="35.25" customHeight="1" x14ac:dyDescent="0.25">
      <c r="A10" s="59"/>
      <c r="B10" s="59"/>
      <c r="C10" s="43"/>
      <c r="D10" s="59"/>
      <c r="E10" s="50"/>
      <c r="F10" s="51"/>
      <c r="G10" s="50"/>
      <c r="H10" s="51"/>
      <c r="I10" s="50"/>
      <c r="J10" s="55"/>
      <c r="K10" s="56"/>
      <c r="L10" s="53"/>
      <c r="M10" s="53"/>
      <c r="N10" s="43"/>
      <c r="O10" s="43"/>
      <c r="P10" s="43"/>
    </row>
    <row r="11" spans="1:16" s="23" customFormat="1" ht="161.44999999999999" customHeight="1" x14ac:dyDescent="0.25">
      <c r="A11" s="38">
        <v>1</v>
      </c>
      <c r="B11" s="34" t="s">
        <v>181</v>
      </c>
      <c r="C11" s="38" t="s">
        <v>155</v>
      </c>
      <c r="D11" s="34" t="s">
        <v>182</v>
      </c>
      <c r="E11" s="24">
        <v>3</v>
      </c>
      <c r="F11" s="24" t="str">
        <f>IF(E11=0,"SIN DATO",IF(E11=1,"RARO",IF(E11=2,"IMPROBABLE",IF(E11=3,"POSIBLE",IF(E11=4,"PROBABLE",IF(E11=5,"CASI SEGURO","DATO INCORRECTO"))))))</f>
        <v>POSIBLE</v>
      </c>
      <c r="G11" s="24">
        <v>10</v>
      </c>
      <c r="H11" s="20" t="str">
        <f>IF(G11=0,"SIN DATO",IF(G11=5,"MODERADO",IF(G11=10,"MAYOR",IF(G11=20,"CATASTROFICO","DATO INCORRECTO"))))</f>
        <v>MAYOR</v>
      </c>
      <c r="I11" s="24">
        <v>1</v>
      </c>
      <c r="J11" s="24" t="str">
        <f>IF(I11=0,"SIN DATO",IF(I11=1,"RARO",IF(I11=2,"IMPROBABLE",IF(I11=3,"POSIBLE",IF(I11=4,"PROBABLE",IF(I11=5,"CASI SEGURO","DATO INCORRECTO"))))))</f>
        <v>RARO</v>
      </c>
      <c r="K11" s="20" t="s">
        <v>161</v>
      </c>
      <c r="L11" s="22" t="s">
        <v>173</v>
      </c>
      <c r="M11" s="20" t="s">
        <v>183</v>
      </c>
      <c r="N11" s="22" t="s">
        <v>59</v>
      </c>
      <c r="O11" s="20" t="s">
        <v>174</v>
      </c>
      <c r="P11" s="22" t="s">
        <v>184</v>
      </c>
    </row>
    <row r="12" spans="1:16" x14ac:dyDescent="0.25">
      <c r="B12" s="15"/>
    </row>
  </sheetData>
  <mergeCells count="18">
    <mergeCell ref="A6:B6"/>
    <mergeCell ref="A7:B7"/>
    <mergeCell ref="A1:P4"/>
    <mergeCell ref="C6:P6"/>
    <mergeCell ref="C7:P7"/>
    <mergeCell ref="A9:A10"/>
    <mergeCell ref="B9:B10"/>
    <mergeCell ref="C9:C10"/>
    <mergeCell ref="D9:D10"/>
    <mergeCell ref="E9:F10"/>
    <mergeCell ref="N9:N10"/>
    <mergeCell ref="O9:O10"/>
    <mergeCell ref="P9:P10"/>
    <mergeCell ref="G9:H10"/>
    <mergeCell ref="I9:J10"/>
    <mergeCell ref="K9:K10"/>
    <mergeCell ref="L9:L10"/>
    <mergeCell ref="M9:M10"/>
  </mergeCells>
  <conditionalFormatting sqref="M5:O5">
    <cfRule type="cellIs" dxfId="162" priority="44" stopIfTrue="1" operator="equal">
      <formula>"INACEPTABLE"</formula>
    </cfRule>
    <cfRule type="cellIs" dxfId="161" priority="45" stopIfTrue="1" operator="equal">
      <formula>"IMPORTANTE"</formula>
    </cfRule>
    <cfRule type="cellIs" dxfId="160" priority="46" stopIfTrue="1" operator="equal">
      <formula>"MODERADO"</formula>
    </cfRule>
  </conditionalFormatting>
  <conditionalFormatting sqref="P5">
    <cfRule type="cellIs" dxfId="159" priority="42" stopIfTrue="1" operator="equal">
      <formula>"Malo"</formula>
    </cfRule>
    <cfRule type="cellIs" dxfId="158" priority="43" stopIfTrue="1" operator="equal">
      <formula>"Regular"</formula>
    </cfRule>
  </conditionalFormatting>
  <conditionalFormatting sqref="F11">
    <cfRule type="cellIs" dxfId="157" priority="15" operator="equal">
      <formula>"DATO INCORRECTO"</formula>
    </cfRule>
    <cfRule type="cellIs" dxfId="156" priority="16" operator="equal">
      <formula>"CASI SEGURO"</formula>
    </cfRule>
    <cfRule type="cellIs" dxfId="155" priority="17" operator="equal">
      <formula>"PROBABLE"</formula>
    </cfRule>
    <cfRule type="cellIs" dxfId="154" priority="18" operator="equal">
      <formula>"POSIBLE"</formula>
    </cfRule>
    <cfRule type="cellIs" dxfId="153" priority="19" operator="equal">
      <formula>"IMPROBABLE"</formula>
    </cfRule>
    <cfRule type="cellIs" dxfId="152" priority="22" operator="equal">
      <formula>2</formula>
    </cfRule>
    <cfRule type="cellIs" dxfId="151" priority="23" operator="equal">
      <formula>1</formula>
    </cfRule>
  </conditionalFormatting>
  <conditionalFormatting sqref="F11">
    <cfRule type="cellIs" dxfId="150" priority="20" operator="equal">
      <formula>"RARO"</formula>
    </cfRule>
    <cfRule type="cellIs" dxfId="149" priority="21" operator="equal">
      <formula>"SIN DATO"</formula>
    </cfRule>
  </conditionalFormatting>
  <conditionalFormatting sqref="J11">
    <cfRule type="cellIs" dxfId="148" priority="6" operator="equal">
      <formula>"DATO INCORRECTO"</formula>
    </cfRule>
    <cfRule type="cellIs" dxfId="147" priority="7" operator="equal">
      <formula>"CASI SEGURO"</formula>
    </cfRule>
    <cfRule type="cellIs" dxfId="146" priority="8" operator="equal">
      <formula>"PROBABLE"</formula>
    </cfRule>
    <cfRule type="cellIs" dxfId="145" priority="9" operator="equal">
      <formula>"POSIBLE"</formula>
    </cfRule>
    <cfRule type="cellIs" dxfId="144" priority="10" operator="equal">
      <formula>"IMPROBABLE"</formula>
    </cfRule>
    <cfRule type="cellIs" dxfId="143" priority="13" operator="equal">
      <formula>2</formula>
    </cfRule>
    <cfRule type="cellIs" dxfId="142" priority="14" operator="equal">
      <formula>1</formula>
    </cfRule>
  </conditionalFormatting>
  <conditionalFormatting sqref="J11">
    <cfRule type="cellIs" dxfId="141" priority="11" operator="equal">
      <formula>"RARO"</formula>
    </cfRule>
    <cfRule type="cellIs" dxfId="140" priority="12" operator="equal">
      <formula>"SIN DATO"</formula>
    </cfRule>
  </conditionalFormatting>
  <conditionalFormatting sqref="H11">
    <cfRule type="cellIs" dxfId="139" priority="1" operator="equal">
      <formula>"DATO INCORRECTO"</formula>
    </cfRule>
    <cfRule type="cellIs" dxfId="138" priority="2" operator="equal">
      <formula>"CATASTROFICO"</formula>
    </cfRule>
    <cfRule type="cellIs" dxfId="137" priority="3" operator="equal">
      <formula>"MAYOR"</formula>
    </cfRule>
    <cfRule type="cellIs" dxfId="136" priority="4" operator="equal">
      <formula>"MODERADO"</formula>
    </cfRule>
    <cfRule type="cellIs" dxfId="135" priority="5" operator="equal">
      <formula>"SIN DATO"</formula>
    </cfRule>
  </conditionalFormatting>
  <printOptions horizontalCentered="1" verticalCentered="1"/>
  <pageMargins left="0.39370078740157483" right="0.39370078740157483" top="0.19685039370078741" bottom="0.19685039370078741" header="0.11811023622047245" footer="0.11811023622047245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3"/>
  <sheetViews>
    <sheetView tabSelected="1" zoomScale="115" zoomScaleNormal="115" workbookViewId="0">
      <selection activeCell="C16" sqref="C16"/>
    </sheetView>
  </sheetViews>
  <sheetFormatPr baseColWidth="10" defaultRowHeight="15" x14ac:dyDescent="0.25"/>
  <cols>
    <col min="1" max="1" width="4.28515625" customWidth="1"/>
    <col min="2" max="2" width="17.140625" customWidth="1"/>
    <col min="3" max="3" width="19.140625" customWidth="1"/>
    <col min="4" max="4" width="17.85546875" customWidth="1"/>
    <col min="5" max="5" width="3.7109375" customWidth="1"/>
    <col min="6" max="6" width="13.5703125" customWidth="1"/>
    <col min="7" max="7" width="3.28515625" customWidth="1"/>
    <col min="9" max="9" width="3.7109375" customWidth="1"/>
    <col min="14" max="14" width="12.85546875" customWidth="1"/>
    <col min="15" max="15" width="7.5703125" customWidth="1"/>
  </cols>
  <sheetData>
    <row r="1" spans="1:16" s="7" customFormat="1" ht="15" customHeight="1" x14ac:dyDescent="0.2">
      <c r="A1" s="47" t="s">
        <v>185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7" customFormat="1" ht="1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7" customFormat="1" ht="1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7" customFormat="1" ht="22.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s="7" customFormat="1" ht="16.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s="13" customFormat="1" ht="15.75" customHeight="1" x14ac:dyDescent="0.25">
      <c r="A6" s="58" t="s">
        <v>7</v>
      </c>
      <c r="B6" s="58"/>
      <c r="C6" s="62" t="s">
        <v>11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s="13" customFormat="1" ht="30.6" customHeight="1" x14ac:dyDescent="0.25">
      <c r="A7" s="59" t="s">
        <v>8</v>
      </c>
      <c r="B7" s="59"/>
      <c r="C7" s="60" t="s">
        <v>147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6" ht="18" customHeight="1" x14ac:dyDescent="0.25"/>
    <row r="9" spans="1:16" ht="27" customHeight="1" x14ac:dyDescent="0.25">
      <c r="A9" s="59" t="s">
        <v>153</v>
      </c>
      <c r="B9" s="59" t="s">
        <v>9</v>
      </c>
      <c r="C9" s="42" t="s">
        <v>154</v>
      </c>
      <c r="D9" s="59" t="s">
        <v>156</v>
      </c>
      <c r="E9" s="48" t="s">
        <v>1</v>
      </c>
      <c r="F9" s="49"/>
      <c r="G9" s="48" t="s">
        <v>0</v>
      </c>
      <c r="H9" s="49"/>
      <c r="I9" s="48" t="s">
        <v>31</v>
      </c>
      <c r="J9" s="54"/>
      <c r="K9" s="56" t="s">
        <v>160</v>
      </c>
      <c r="L9" s="52" t="s">
        <v>158</v>
      </c>
      <c r="M9" s="52" t="s">
        <v>159</v>
      </c>
      <c r="N9" s="42" t="s">
        <v>30</v>
      </c>
      <c r="O9" s="42" t="s">
        <v>157</v>
      </c>
      <c r="P9" s="42" t="s">
        <v>10</v>
      </c>
    </row>
    <row r="10" spans="1:16" ht="27.75" customHeight="1" x14ac:dyDescent="0.25">
      <c r="A10" s="59"/>
      <c r="B10" s="59"/>
      <c r="C10" s="43"/>
      <c r="D10" s="59"/>
      <c r="E10" s="50"/>
      <c r="F10" s="51"/>
      <c r="G10" s="50"/>
      <c r="H10" s="51"/>
      <c r="I10" s="50"/>
      <c r="J10" s="55"/>
      <c r="K10" s="56"/>
      <c r="L10" s="53"/>
      <c r="M10" s="53"/>
      <c r="N10" s="43"/>
      <c r="O10" s="43"/>
      <c r="P10" s="43"/>
    </row>
    <row r="11" spans="1:16" s="23" customFormat="1" ht="186.75" customHeight="1" x14ac:dyDescent="0.25">
      <c r="A11" s="38">
        <v>1</v>
      </c>
      <c r="B11" s="34" t="s">
        <v>22</v>
      </c>
      <c r="C11" s="38" t="s">
        <v>155</v>
      </c>
      <c r="D11" s="34" t="s">
        <v>23</v>
      </c>
      <c r="E11" s="24">
        <v>3</v>
      </c>
      <c r="F11" s="24" t="str">
        <f>IF(E11=0,"SIN DATO",IF(E11=1,"RARO",IF(E11=2,"IMPROBABLE",IF(E11=3,"POSIBLE",IF(E11=4,"PROBABLE",IF(E11=5,"CASI SEGURO","DATO INCORRECTO"))))))</f>
        <v>POSIBLE</v>
      </c>
      <c r="G11" s="24">
        <v>10</v>
      </c>
      <c r="H11" s="20" t="str">
        <f>IF(G11=0,"SIN DATO",IF(G11=5,"MODERADO",IF(G11=10,"MAYOR",IF(G11=20,"CATASTROFICO","DATO INCORRECTO"))))</f>
        <v>MAYOR</v>
      </c>
      <c r="I11" s="24">
        <v>1</v>
      </c>
      <c r="J11" s="24" t="str">
        <f>IF(I11=0,"SIN DATO",IF(I11=1,"RARO",IF(I11=2,"IMPROBABLE",IF(I11=3,"POSIBLE",IF(I11=4,"PROBABLE",IF(I11=5,"CASI SEGURO","DATO INCORRECTO"))))))</f>
        <v>RARO</v>
      </c>
      <c r="K11" s="20" t="s">
        <v>161</v>
      </c>
      <c r="L11" s="20" t="s">
        <v>56</v>
      </c>
      <c r="M11" s="20" t="s">
        <v>58</v>
      </c>
      <c r="N11" s="35" t="s">
        <v>24</v>
      </c>
      <c r="O11" s="20" t="s">
        <v>162</v>
      </c>
      <c r="P11" s="22" t="s">
        <v>57</v>
      </c>
    </row>
    <row r="12" spans="1:16" s="23" customFormat="1" ht="121.5" customHeight="1" x14ac:dyDescent="0.25">
      <c r="A12" s="38">
        <v>2</v>
      </c>
      <c r="B12" s="34" t="s">
        <v>110</v>
      </c>
      <c r="C12" s="38" t="s">
        <v>155</v>
      </c>
      <c r="D12" s="34" t="s">
        <v>111</v>
      </c>
      <c r="E12" s="24">
        <v>4</v>
      </c>
      <c r="F12" s="24" t="str">
        <f t="shared" ref="F12" si="0">IF(E12=0,"SIN DATO",IF(E12=1,"RARO",IF(E12=2,"IMPROBABLE",IF(E12=3,"POSIBLE",IF(E12=4,"PROBABLE",IF(E12=5,"CASI SEGURO","DATO INCORRECTO"))))))</f>
        <v>PROBABLE</v>
      </c>
      <c r="G12" s="24">
        <v>10</v>
      </c>
      <c r="H12" s="20" t="str">
        <f>IF(G12=0,"SIN DATO",IF(G12=5,"MODERADO",IF(G12=10,"MAYOR",IF(G12=20,"CATASTROFICO","DATO INCORRECTO"))))</f>
        <v>MAYOR</v>
      </c>
      <c r="I12" s="24">
        <v>1</v>
      </c>
      <c r="J12" s="24" t="str">
        <f t="shared" ref="J12" si="1">IF(I12=0,"SIN DATO",IF(I12=1,"RARO",IF(I12=2,"IMPROBABLE",IF(I12=3,"POSIBLE",IF(I12=4,"PROBABLE",IF(I12=5,"CASI SEGURO","DATO INCORRECTO"))))))</f>
        <v>RARO</v>
      </c>
      <c r="K12" s="20" t="s">
        <v>161</v>
      </c>
      <c r="L12" s="20" t="s">
        <v>112</v>
      </c>
      <c r="M12" s="20" t="s">
        <v>113</v>
      </c>
      <c r="N12" s="35" t="s">
        <v>24</v>
      </c>
      <c r="O12" s="20" t="s">
        <v>162</v>
      </c>
      <c r="P12" s="22" t="s">
        <v>114</v>
      </c>
    </row>
    <row r="13" spans="1:16" ht="76.5" x14ac:dyDescent="0.25">
      <c r="A13" s="71">
        <v>3</v>
      </c>
      <c r="B13" s="72" t="s">
        <v>186</v>
      </c>
      <c r="C13" s="71" t="s">
        <v>155</v>
      </c>
      <c r="D13" s="72" t="s">
        <v>187</v>
      </c>
      <c r="E13" s="73">
        <v>4</v>
      </c>
      <c r="F13" s="73" t="str">
        <f>IF(E13=0,"SIN DATO",IF(E13=1,"RARO",IF(E13=2,"IMPROBABLE",IF(E13=3,"POSIBLE",IF(E13=4,"PROBABLE",IF(E13=5,"CASI SEGURO","DATO INCORRECTO"))))))</f>
        <v>PROBABLE</v>
      </c>
      <c r="G13" s="73">
        <v>10</v>
      </c>
      <c r="H13" s="74" t="str">
        <f>IF(G13=0,"SIN DATO",IF(G13=5,"MODERADO",IF(G13=10,"MAYOR",IF(G13=20,"CATASTROFICO","DATO INCORRECTO"))))</f>
        <v>MAYOR</v>
      </c>
      <c r="I13" s="73">
        <v>1</v>
      </c>
      <c r="J13" s="73" t="str">
        <f>IF(I13=0,"SIN DATO",IF(I13=1,"RARO",IF(I13=2,"IMPROBABLE",IF(I13=3,"POSIBLE",IF(I13=4,"PROBABLE",IF(I13=5,"CASI SEGURO","DATO INCORRECTO"))))))</f>
        <v>RARO</v>
      </c>
      <c r="K13" s="74" t="s">
        <v>161</v>
      </c>
      <c r="L13" s="74" t="s">
        <v>188</v>
      </c>
      <c r="M13" s="74" t="s">
        <v>189</v>
      </c>
      <c r="N13" s="75" t="s">
        <v>24</v>
      </c>
      <c r="O13" s="74" t="s">
        <v>162</v>
      </c>
      <c r="P13" s="76" t="s">
        <v>190</v>
      </c>
    </row>
  </sheetData>
  <mergeCells count="18">
    <mergeCell ref="A1:P4"/>
    <mergeCell ref="C6:P6"/>
    <mergeCell ref="C7:P7"/>
    <mergeCell ref="G9:H10"/>
    <mergeCell ref="I9:J10"/>
    <mergeCell ref="K9:K10"/>
    <mergeCell ref="L9:L10"/>
    <mergeCell ref="M9:M10"/>
    <mergeCell ref="A9:A10"/>
    <mergeCell ref="B9:B10"/>
    <mergeCell ref="C9:C10"/>
    <mergeCell ref="D9:D10"/>
    <mergeCell ref="E9:F10"/>
    <mergeCell ref="A6:B6"/>
    <mergeCell ref="A7:B7"/>
    <mergeCell ref="N9:N10"/>
    <mergeCell ref="O9:O10"/>
    <mergeCell ref="P9:P10"/>
  </mergeCells>
  <conditionalFormatting sqref="M5:O5">
    <cfRule type="cellIs" dxfId="134" priority="65" stopIfTrue="1" operator="equal">
      <formula>"INACEPTABLE"</formula>
    </cfRule>
    <cfRule type="cellIs" dxfId="133" priority="66" stopIfTrue="1" operator="equal">
      <formula>"IMPORTANTE"</formula>
    </cfRule>
    <cfRule type="cellIs" dxfId="132" priority="67" stopIfTrue="1" operator="equal">
      <formula>"MODERADO"</formula>
    </cfRule>
  </conditionalFormatting>
  <conditionalFormatting sqref="P5">
    <cfRule type="cellIs" dxfId="131" priority="63" stopIfTrue="1" operator="equal">
      <formula>"Malo"</formula>
    </cfRule>
    <cfRule type="cellIs" dxfId="130" priority="64" stopIfTrue="1" operator="equal">
      <formula>"Regular"</formula>
    </cfRule>
  </conditionalFormatting>
  <conditionalFormatting sqref="F11:F12">
    <cfRule type="cellIs" dxfId="129" priority="38" operator="equal">
      <formula>"DATO INCORRECTO"</formula>
    </cfRule>
    <cfRule type="cellIs" dxfId="128" priority="39" operator="equal">
      <formula>"CASI SEGURO"</formula>
    </cfRule>
    <cfRule type="cellIs" dxfId="127" priority="40" operator="equal">
      <formula>"PROBABLE"</formula>
    </cfRule>
    <cfRule type="cellIs" dxfId="126" priority="41" operator="equal">
      <formula>"POSIBLE"</formula>
    </cfRule>
    <cfRule type="cellIs" dxfId="125" priority="42" operator="equal">
      <formula>"IMPROBABLE"</formula>
    </cfRule>
    <cfRule type="cellIs" dxfId="124" priority="45" operator="equal">
      <formula>2</formula>
    </cfRule>
    <cfRule type="cellIs" dxfId="123" priority="46" operator="equal">
      <formula>1</formula>
    </cfRule>
  </conditionalFormatting>
  <conditionalFormatting sqref="F11:F12">
    <cfRule type="cellIs" dxfId="122" priority="43" operator="equal">
      <formula>"RARO"</formula>
    </cfRule>
    <cfRule type="cellIs" dxfId="121" priority="44" operator="equal">
      <formula>"SIN DATO"</formula>
    </cfRule>
  </conditionalFormatting>
  <conditionalFormatting sqref="J11:J12">
    <cfRule type="cellIs" dxfId="120" priority="29" operator="equal">
      <formula>"DATO INCORRECTO"</formula>
    </cfRule>
    <cfRule type="cellIs" dxfId="119" priority="30" operator="equal">
      <formula>"CASI SEGURO"</formula>
    </cfRule>
    <cfRule type="cellIs" dxfId="118" priority="31" operator="equal">
      <formula>"PROBABLE"</formula>
    </cfRule>
    <cfRule type="cellIs" dxfId="117" priority="32" operator="equal">
      <formula>"POSIBLE"</formula>
    </cfRule>
    <cfRule type="cellIs" dxfId="116" priority="33" operator="equal">
      <formula>"IMPROBABLE"</formula>
    </cfRule>
    <cfRule type="cellIs" dxfId="115" priority="36" operator="equal">
      <formula>2</formula>
    </cfRule>
    <cfRule type="cellIs" dxfId="114" priority="37" operator="equal">
      <formula>1</formula>
    </cfRule>
  </conditionalFormatting>
  <conditionalFormatting sqref="J11:J12">
    <cfRule type="cellIs" dxfId="113" priority="34" operator="equal">
      <formula>"RARO"</formula>
    </cfRule>
    <cfRule type="cellIs" dxfId="112" priority="35" operator="equal">
      <formula>"SIN DATO"</formula>
    </cfRule>
  </conditionalFormatting>
  <conditionalFormatting sqref="H11:H12">
    <cfRule type="cellIs" dxfId="111" priority="24" operator="equal">
      <formula>"DATO INCORRECTO"</formula>
    </cfRule>
    <cfRule type="cellIs" dxfId="110" priority="25" operator="equal">
      <formula>"CATASTROFICO"</formula>
    </cfRule>
    <cfRule type="cellIs" dxfId="109" priority="26" operator="equal">
      <formula>"MAYOR"</formula>
    </cfRule>
    <cfRule type="cellIs" dxfId="108" priority="27" operator="equal">
      <formula>"MODERADO"</formula>
    </cfRule>
    <cfRule type="cellIs" dxfId="107" priority="28" operator="equal">
      <formula>"SIN DATO"</formula>
    </cfRule>
  </conditionalFormatting>
  <conditionalFormatting sqref="F13">
    <cfRule type="cellIs" dxfId="22" priority="15" operator="equal">
      <formula>"DATO INCORRECTO"</formula>
    </cfRule>
    <cfRule type="cellIs" dxfId="21" priority="16" operator="equal">
      <formula>"CASI SEGURO"</formula>
    </cfRule>
    <cfRule type="cellIs" dxfId="20" priority="17" operator="equal">
      <formula>"PROBABLE"</formula>
    </cfRule>
    <cfRule type="cellIs" dxfId="19" priority="18" operator="equal">
      <formula>"POSIBLE"</formula>
    </cfRule>
    <cfRule type="cellIs" dxfId="18" priority="19" operator="equal">
      <formula>"IMPROBABLE"</formula>
    </cfRule>
    <cfRule type="cellIs" dxfId="17" priority="22" operator="equal">
      <formula>2</formula>
    </cfRule>
    <cfRule type="cellIs" dxfId="16" priority="23" operator="equal">
      <formula>1</formula>
    </cfRule>
  </conditionalFormatting>
  <conditionalFormatting sqref="F13">
    <cfRule type="cellIs" dxfId="15" priority="20" operator="equal">
      <formula>"RARO"</formula>
    </cfRule>
    <cfRule type="cellIs" dxfId="14" priority="21" operator="equal">
      <formula>"SIN DATO"</formula>
    </cfRule>
  </conditionalFormatting>
  <conditionalFormatting sqref="J13">
    <cfRule type="cellIs" dxfId="13" priority="6" operator="equal">
      <formula>"DATO INCORRECTO"</formula>
    </cfRule>
    <cfRule type="cellIs" dxfId="12" priority="7" operator="equal">
      <formula>"CASI SEGURO"</formula>
    </cfRule>
    <cfRule type="cellIs" dxfId="11" priority="8" operator="equal">
      <formula>"PROBABLE"</formula>
    </cfRule>
    <cfRule type="cellIs" dxfId="10" priority="9" operator="equal">
      <formula>"POSIBLE"</formula>
    </cfRule>
    <cfRule type="cellIs" dxfId="9" priority="10" operator="equal">
      <formula>"IMPROBABLE"</formula>
    </cfRule>
    <cfRule type="cellIs" dxfId="8" priority="13" operator="equal">
      <formula>2</formula>
    </cfRule>
    <cfRule type="cellIs" dxfId="7" priority="14" operator="equal">
      <formula>1</formula>
    </cfRule>
  </conditionalFormatting>
  <conditionalFormatting sqref="J13">
    <cfRule type="cellIs" dxfId="6" priority="11" operator="equal">
      <formula>"RARO"</formula>
    </cfRule>
    <cfRule type="cellIs" dxfId="5" priority="12" operator="equal">
      <formula>"SIN DATO"</formula>
    </cfRule>
  </conditionalFormatting>
  <conditionalFormatting sqref="H13">
    <cfRule type="cellIs" dxfId="4" priority="1" operator="equal">
      <formula>"DATO INCORRECTO"</formula>
    </cfRule>
    <cfRule type="cellIs" dxfId="3" priority="2" operator="equal">
      <formula>"CATASTROFICO"</formula>
    </cfRule>
    <cfRule type="cellIs" dxfId="2" priority="3" operator="equal">
      <formula>"MAYOR"</formula>
    </cfRule>
    <cfRule type="cellIs" dxfId="1" priority="4" operator="equal">
      <formula>"MODERADO"</formula>
    </cfRule>
    <cfRule type="cellIs" dxfId="0" priority="5" operator="equal">
      <formula>"SIN DATO"</formula>
    </cfRule>
  </conditionalFormatting>
  <printOptions horizontalCentered="1" verticalCentered="1"/>
  <pageMargins left="0.39370078740157483" right="0.39370078740157483" top="0.19685039370078741" bottom="0.19685039370078741" header="0.11811023622047245" footer="0.11811023622047245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5"/>
  <sheetViews>
    <sheetView topLeftCell="A4" zoomScale="115" zoomScaleNormal="115" workbookViewId="0">
      <selection activeCell="H11" sqref="H11"/>
    </sheetView>
  </sheetViews>
  <sheetFormatPr baseColWidth="10" defaultRowHeight="15" x14ac:dyDescent="0.25"/>
  <cols>
    <col min="1" max="1" width="3.28515625" bestFit="1" customWidth="1"/>
    <col min="2" max="2" width="17.140625" customWidth="1"/>
    <col min="3" max="3" width="19.140625" customWidth="1"/>
    <col min="4" max="4" width="16" customWidth="1"/>
    <col min="5" max="5" width="2.7109375" customWidth="1"/>
    <col min="6" max="6" width="13.5703125" customWidth="1"/>
    <col min="7" max="7" width="2.5703125" bestFit="1" customWidth="1"/>
    <col min="9" max="9" width="2.42578125" customWidth="1"/>
    <col min="14" max="14" width="13.5703125" customWidth="1"/>
  </cols>
  <sheetData>
    <row r="1" spans="1:16" s="7" customFormat="1" ht="15" customHeight="1" x14ac:dyDescent="0.2">
      <c r="A1" s="47" t="s">
        <v>185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7" customFormat="1" ht="1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7" customFormat="1" ht="1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7" customFormat="1" ht="22.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s="7" customFormat="1" ht="16.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s="13" customFormat="1" ht="15.75" customHeight="1" x14ac:dyDescent="0.25">
      <c r="A6" s="58" t="s">
        <v>7</v>
      </c>
      <c r="B6" s="58"/>
      <c r="C6" s="62" t="s">
        <v>148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s="13" customFormat="1" ht="47.45" customHeight="1" x14ac:dyDescent="0.25">
      <c r="A7" s="59" t="s">
        <v>8</v>
      </c>
      <c r="B7" s="59"/>
      <c r="C7" s="60" t="s">
        <v>149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6" x14ac:dyDescent="0.25">
      <c r="A8" s="17"/>
    </row>
    <row r="9" spans="1:16" s="23" customFormat="1" ht="15" customHeight="1" x14ac:dyDescent="0.25">
      <c r="A9" s="59" t="s">
        <v>153</v>
      </c>
      <c r="B9" s="59" t="s">
        <v>9</v>
      </c>
      <c r="C9" s="42" t="s">
        <v>154</v>
      </c>
      <c r="D9" s="59" t="s">
        <v>156</v>
      </c>
      <c r="E9" s="48" t="s">
        <v>1</v>
      </c>
      <c r="F9" s="49"/>
      <c r="G9" s="48" t="s">
        <v>0</v>
      </c>
      <c r="H9" s="49"/>
      <c r="I9" s="48" t="s">
        <v>31</v>
      </c>
      <c r="J9" s="54"/>
      <c r="K9" s="56" t="s">
        <v>160</v>
      </c>
      <c r="L9" s="52" t="s">
        <v>158</v>
      </c>
      <c r="M9" s="52" t="s">
        <v>159</v>
      </c>
      <c r="N9" s="42" t="s">
        <v>30</v>
      </c>
      <c r="O9" s="42" t="s">
        <v>157</v>
      </c>
      <c r="P9" s="42" t="s">
        <v>10</v>
      </c>
    </row>
    <row r="10" spans="1:16" s="23" customFormat="1" ht="29.25" customHeight="1" x14ac:dyDescent="0.25">
      <c r="A10" s="59"/>
      <c r="B10" s="59"/>
      <c r="C10" s="43"/>
      <c r="D10" s="59"/>
      <c r="E10" s="50"/>
      <c r="F10" s="51"/>
      <c r="G10" s="50"/>
      <c r="H10" s="51"/>
      <c r="I10" s="50"/>
      <c r="J10" s="55"/>
      <c r="K10" s="56"/>
      <c r="L10" s="53"/>
      <c r="M10" s="53"/>
      <c r="N10" s="43"/>
      <c r="O10" s="43"/>
      <c r="P10" s="43"/>
    </row>
    <row r="11" spans="1:16" s="23" customFormat="1" ht="138" customHeight="1" x14ac:dyDescent="0.25">
      <c r="A11" s="38">
        <v>1</v>
      </c>
      <c r="B11" s="34" t="s">
        <v>60</v>
      </c>
      <c r="C11" s="38" t="s">
        <v>155</v>
      </c>
      <c r="D11" s="34" t="s">
        <v>61</v>
      </c>
      <c r="E11" s="24">
        <v>3</v>
      </c>
      <c r="F11" s="24" t="str">
        <f>IF(E11=0,"SIN DATO",IF(E11=1,"RARO",IF(E11=2,"IMPROBABLE",IF(E11=3,"POSIBLE",IF(E11=4,"PROBABLE",IF(E11=5,"CASI SEGURO","DATO INCORRECTO"))))))</f>
        <v>POSIBLE</v>
      </c>
      <c r="G11" s="24">
        <v>10</v>
      </c>
      <c r="H11" s="20" t="str">
        <f>IF(G11=0,"SIN DATO",IF(G11=5,"MODERADO",IF(G11=10,"MAYOR",IF(G11=20,"CATASTROFICO","DATO INCORRECTO"))))</f>
        <v>MAYOR</v>
      </c>
      <c r="I11" s="24">
        <v>2</v>
      </c>
      <c r="J11" s="24" t="str">
        <f>IF(I11=0,"SIN DATO",IF(I11=1,"RARO",IF(I11=2,"IMPROBABLE",IF(I11=3,"POSIBLE",IF(I11=4,"PROBABLE",IF(I11=5,"CASI SEGURO","DATO INCORRECTO"))))))</f>
        <v>IMPROBABLE</v>
      </c>
      <c r="K11" s="20" t="s">
        <v>161</v>
      </c>
      <c r="L11" s="20" t="s">
        <v>120</v>
      </c>
      <c r="M11" s="20" t="s">
        <v>167</v>
      </c>
      <c r="N11" s="20" t="s">
        <v>28</v>
      </c>
      <c r="O11" s="20" t="s">
        <v>162</v>
      </c>
      <c r="P11" s="22" t="s">
        <v>121</v>
      </c>
    </row>
    <row r="12" spans="1:16" s="23" customFormat="1" ht="144.75" customHeight="1" x14ac:dyDescent="0.25">
      <c r="A12" s="38">
        <v>2</v>
      </c>
      <c r="B12" s="34" t="s">
        <v>16</v>
      </c>
      <c r="C12" s="38" t="s">
        <v>155</v>
      </c>
      <c r="D12" s="34" t="s">
        <v>64</v>
      </c>
      <c r="E12" s="24">
        <v>4</v>
      </c>
      <c r="F12" s="24" t="str">
        <f t="shared" ref="F12" si="0">IF(E12=0,"SIN DATO",IF(E12=1,"RARO",IF(E12=2,"IMPROBABLE",IF(E12=3,"POSIBLE",IF(E12=4,"PROBABLE",IF(E12=5,"CASI SEGURO","DATO INCORRECTO"))))))</f>
        <v>PROBABLE</v>
      </c>
      <c r="G12" s="24">
        <v>10</v>
      </c>
      <c r="H12" s="20" t="str">
        <f>IF(G12=0,"SIN DATO",IF(G12=5,"MODERADO",IF(G12=10,"MAYOR",IF(G12=20,"CATASTROFICO","DATO INCORRECTO"))))</f>
        <v>MAYOR</v>
      </c>
      <c r="I12" s="24">
        <v>1</v>
      </c>
      <c r="J12" s="24" t="str">
        <f t="shared" ref="J12" si="1">IF(I12=0,"SIN DATO",IF(I12=1,"RARO",IF(I12=2,"IMPROBABLE",IF(I12=3,"POSIBLE",IF(I12=4,"PROBABLE",IF(I12=5,"CASI SEGURO","DATO INCORRECTO"))))))</f>
        <v>RARO</v>
      </c>
      <c r="K12" s="20" t="s">
        <v>161</v>
      </c>
      <c r="L12" s="22" t="s">
        <v>122</v>
      </c>
      <c r="M12" s="20" t="s">
        <v>62</v>
      </c>
      <c r="N12" s="20" t="s">
        <v>28</v>
      </c>
      <c r="O12" s="20" t="s">
        <v>162</v>
      </c>
      <c r="P12" s="22" t="s">
        <v>63</v>
      </c>
    </row>
    <row r="13" spans="1:16" s="23" customFormat="1" x14ac:dyDescent="0.25"/>
    <row r="14" spans="1:16" s="23" customFormat="1" x14ac:dyDescent="0.25"/>
    <row r="15" spans="1:16" s="23" customFormat="1" x14ac:dyDescent="0.25"/>
  </sheetData>
  <mergeCells count="18">
    <mergeCell ref="A9:A10"/>
    <mergeCell ref="B9:B10"/>
    <mergeCell ref="A6:B6"/>
    <mergeCell ref="P9:P10"/>
    <mergeCell ref="C6:P6"/>
    <mergeCell ref="C7:P7"/>
    <mergeCell ref="A1:P4"/>
    <mergeCell ref="K9:K10"/>
    <mergeCell ref="L9:L10"/>
    <mergeCell ref="M9:M10"/>
    <mergeCell ref="N9:N10"/>
    <mergeCell ref="O9:O10"/>
    <mergeCell ref="C9:C10"/>
    <mergeCell ref="D9:D10"/>
    <mergeCell ref="E9:F10"/>
    <mergeCell ref="G9:H10"/>
    <mergeCell ref="I9:J10"/>
    <mergeCell ref="A7:B7"/>
  </mergeCells>
  <conditionalFormatting sqref="M5:O5">
    <cfRule type="cellIs" dxfId="106" priority="42" stopIfTrue="1" operator="equal">
      <formula>"INACEPTABLE"</formula>
    </cfRule>
    <cfRule type="cellIs" dxfId="105" priority="43" stopIfTrue="1" operator="equal">
      <formula>"IMPORTANTE"</formula>
    </cfRule>
    <cfRule type="cellIs" dxfId="104" priority="44" stopIfTrue="1" operator="equal">
      <formula>"MODERADO"</formula>
    </cfRule>
  </conditionalFormatting>
  <conditionalFormatting sqref="P5">
    <cfRule type="cellIs" dxfId="103" priority="40" stopIfTrue="1" operator="equal">
      <formula>"Malo"</formula>
    </cfRule>
    <cfRule type="cellIs" dxfId="102" priority="41" stopIfTrue="1" operator="equal">
      <formula>"Regular"</formula>
    </cfRule>
  </conditionalFormatting>
  <conditionalFormatting sqref="F11:F12">
    <cfRule type="cellIs" dxfId="101" priority="15" operator="equal">
      <formula>"DATO INCORRECTO"</formula>
    </cfRule>
    <cfRule type="cellIs" dxfId="100" priority="16" operator="equal">
      <formula>"CASI SEGURO"</formula>
    </cfRule>
    <cfRule type="cellIs" dxfId="99" priority="17" operator="equal">
      <formula>"PROBABLE"</formula>
    </cfRule>
    <cfRule type="cellIs" dxfId="98" priority="18" operator="equal">
      <formula>"POSIBLE"</formula>
    </cfRule>
    <cfRule type="cellIs" dxfId="97" priority="19" operator="equal">
      <formula>"IMPROBABLE"</formula>
    </cfRule>
    <cfRule type="cellIs" dxfId="96" priority="22" operator="equal">
      <formula>2</formula>
    </cfRule>
    <cfRule type="cellIs" dxfId="95" priority="23" operator="equal">
      <formula>1</formula>
    </cfRule>
  </conditionalFormatting>
  <conditionalFormatting sqref="F11:F12">
    <cfRule type="cellIs" dxfId="94" priority="20" operator="equal">
      <formula>"RARO"</formula>
    </cfRule>
    <cfRule type="cellIs" dxfId="93" priority="21" operator="equal">
      <formula>"SIN DATO"</formula>
    </cfRule>
  </conditionalFormatting>
  <conditionalFormatting sqref="J11:J12">
    <cfRule type="cellIs" dxfId="92" priority="6" operator="equal">
      <formula>"DATO INCORRECTO"</formula>
    </cfRule>
    <cfRule type="cellIs" dxfId="91" priority="7" operator="equal">
      <formula>"CASI SEGURO"</formula>
    </cfRule>
    <cfRule type="cellIs" dxfId="90" priority="8" operator="equal">
      <formula>"PROBABLE"</formula>
    </cfRule>
    <cfRule type="cellIs" dxfId="89" priority="9" operator="equal">
      <formula>"POSIBLE"</formula>
    </cfRule>
    <cfRule type="cellIs" dxfId="88" priority="10" operator="equal">
      <formula>"IMPROBABLE"</formula>
    </cfRule>
    <cfRule type="cellIs" dxfId="87" priority="13" operator="equal">
      <formula>2</formula>
    </cfRule>
    <cfRule type="cellIs" dxfId="86" priority="14" operator="equal">
      <formula>1</formula>
    </cfRule>
  </conditionalFormatting>
  <conditionalFormatting sqref="J11:J12">
    <cfRule type="cellIs" dxfId="85" priority="11" operator="equal">
      <formula>"RARO"</formula>
    </cfRule>
    <cfRule type="cellIs" dxfId="84" priority="12" operator="equal">
      <formula>"SIN DATO"</formula>
    </cfRule>
  </conditionalFormatting>
  <conditionalFormatting sqref="H11:H12">
    <cfRule type="cellIs" dxfId="83" priority="1" operator="equal">
      <formula>"DATO INCORRECTO"</formula>
    </cfRule>
    <cfRule type="cellIs" dxfId="82" priority="2" operator="equal">
      <formula>"CATASTROFICO"</formula>
    </cfRule>
    <cfRule type="cellIs" dxfId="81" priority="3" operator="equal">
      <formula>"MAYOR"</formula>
    </cfRule>
    <cfRule type="cellIs" dxfId="80" priority="4" operator="equal">
      <formula>"MODERADO"</formula>
    </cfRule>
    <cfRule type="cellIs" dxfId="79" priority="5" operator="equal">
      <formula>"SIN DATO"</formula>
    </cfRule>
  </conditionalFormatting>
  <printOptions horizontalCentered="1" verticalCentered="1"/>
  <pageMargins left="0.39370078740157483" right="0.39370078740157483" top="0.19685039370078741" bottom="0.19685039370078741" header="0.11811023622047245" footer="0.11811023622047245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5"/>
  <sheetViews>
    <sheetView topLeftCell="A4" zoomScale="115" zoomScaleNormal="115" workbookViewId="0">
      <selection activeCell="H11" sqref="H11"/>
    </sheetView>
  </sheetViews>
  <sheetFormatPr baseColWidth="10" defaultRowHeight="15" x14ac:dyDescent="0.25"/>
  <cols>
    <col min="1" max="1" width="4" customWidth="1"/>
    <col min="2" max="2" width="17.140625" customWidth="1"/>
    <col min="3" max="3" width="19.140625" customWidth="1"/>
    <col min="4" max="4" width="17.85546875" customWidth="1"/>
    <col min="5" max="5" width="1.7109375" bestFit="1" customWidth="1"/>
    <col min="6" max="6" width="13.5703125" customWidth="1"/>
    <col min="7" max="7" width="2.5703125" bestFit="1" customWidth="1"/>
    <col min="9" max="9" width="1.7109375" bestFit="1" customWidth="1"/>
    <col min="12" max="12" width="13.7109375" customWidth="1"/>
    <col min="13" max="13" width="15.7109375" customWidth="1"/>
    <col min="14" max="14" width="12.85546875" customWidth="1"/>
    <col min="16" max="16" width="14.140625" style="16" customWidth="1"/>
  </cols>
  <sheetData>
    <row r="1" spans="1:16" s="7" customFormat="1" ht="15" customHeight="1" x14ac:dyDescent="0.2">
      <c r="A1" s="47" t="s">
        <v>185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7" customFormat="1" ht="1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7" customFormat="1" ht="1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7" customFormat="1" ht="22.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s="7" customFormat="1" ht="16.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41"/>
    </row>
    <row r="6" spans="1:16" s="13" customFormat="1" ht="15.75" customHeight="1" x14ac:dyDescent="0.25">
      <c r="A6" s="58" t="s">
        <v>7</v>
      </c>
      <c r="B6" s="58"/>
      <c r="C6" s="62" t="s">
        <v>12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s="13" customFormat="1" ht="25.9" customHeight="1" x14ac:dyDescent="0.25">
      <c r="A7" s="59" t="s">
        <v>8</v>
      </c>
      <c r="B7" s="59"/>
      <c r="C7" s="60" t="s">
        <v>150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9" spans="1:16" ht="32.25" customHeight="1" x14ac:dyDescent="0.25">
      <c r="A9" s="59" t="s">
        <v>153</v>
      </c>
      <c r="B9" s="59" t="s">
        <v>9</v>
      </c>
      <c r="C9" s="42" t="s">
        <v>154</v>
      </c>
      <c r="D9" s="59" t="s">
        <v>156</v>
      </c>
      <c r="E9" s="48" t="s">
        <v>1</v>
      </c>
      <c r="F9" s="49"/>
      <c r="G9" s="48" t="s">
        <v>0</v>
      </c>
      <c r="H9" s="49"/>
      <c r="I9" s="48" t="s">
        <v>31</v>
      </c>
      <c r="J9" s="54"/>
      <c r="K9" s="56" t="s">
        <v>160</v>
      </c>
      <c r="L9" s="52" t="s">
        <v>158</v>
      </c>
      <c r="M9" s="52" t="s">
        <v>159</v>
      </c>
      <c r="N9" s="42" t="s">
        <v>30</v>
      </c>
      <c r="O9" s="42" t="s">
        <v>157</v>
      </c>
      <c r="P9" s="42" t="s">
        <v>10</v>
      </c>
    </row>
    <row r="10" spans="1:16" ht="36" customHeight="1" x14ac:dyDescent="0.25">
      <c r="A10" s="59"/>
      <c r="B10" s="59"/>
      <c r="C10" s="43"/>
      <c r="D10" s="59"/>
      <c r="E10" s="50"/>
      <c r="F10" s="51"/>
      <c r="G10" s="50"/>
      <c r="H10" s="51"/>
      <c r="I10" s="50"/>
      <c r="J10" s="55"/>
      <c r="K10" s="56"/>
      <c r="L10" s="53"/>
      <c r="M10" s="53"/>
      <c r="N10" s="43"/>
      <c r="O10" s="43"/>
      <c r="P10" s="43"/>
    </row>
    <row r="11" spans="1:16" s="23" customFormat="1" ht="130.9" customHeight="1" x14ac:dyDescent="0.25">
      <c r="A11" s="38">
        <v>1</v>
      </c>
      <c r="B11" s="34" t="s">
        <v>66</v>
      </c>
      <c r="C11" s="38" t="s">
        <v>155</v>
      </c>
      <c r="D11" s="34" t="s">
        <v>67</v>
      </c>
      <c r="E11" s="24">
        <v>1</v>
      </c>
      <c r="F11" s="24" t="str">
        <f>IF(E11=0,"SIN DATO",IF(E11=1,"RARO",IF(E11=2,"IMPROBABLE",IF(E11=3,"POSIBLE",IF(E11=4,"PROBABLE",IF(E11=5,"CASI SEGURO","DATO INCORRECTO"))))))</f>
        <v>RARO</v>
      </c>
      <c r="G11" s="24">
        <v>10</v>
      </c>
      <c r="H11" s="20" t="str">
        <f>IF(G11=0,"SIN DATO",IF(G11=5,"MODERADO",IF(G11=10,"MAYOR",IF(G11=20,"CATASTROFICO","DATO INCORRECTO"))))</f>
        <v>MAYOR</v>
      </c>
      <c r="I11" s="24">
        <f>+E11</f>
        <v>1</v>
      </c>
      <c r="J11" s="24" t="str">
        <f>IF(I11=0,"SIN DATO",IF(I11=1,"RARO",IF(I11=2,"IMPROBABLE",IF(I11=3,"POSIBLE",IF(I11=4,"PROBABLE",IF(I11=5,"CASI SEGURO","DATO INCORRECTO"))))))</f>
        <v>RARO</v>
      </c>
      <c r="K11" s="20" t="s">
        <v>161</v>
      </c>
      <c r="L11" s="20" t="s">
        <v>68</v>
      </c>
      <c r="M11" s="20" t="s">
        <v>69</v>
      </c>
      <c r="N11" s="20" t="s">
        <v>70</v>
      </c>
      <c r="O11" s="20" t="s">
        <v>162</v>
      </c>
      <c r="P11" s="20" t="s">
        <v>71</v>
      </c>
    </row>
    <row r="12" spans="1:16" s="23" customFormat="1" ht="147" customHeight="1" x14ac:dyDescent="0.25">
      <c r="A12" s="38">
        <v>2</v>
      </c>
      <c r="B12" s="34" t="s">
        <v>73</v>
      </c>
      <c r="C12" s="38" t="s">
        <v>155</v>
      </c>
      <c r="D12" s="34" t="s">
        <v>72</v>
      </c>
      <c r="E12" s="24">
        <v>1</v>
      </c>
      <c r="F12" s="24" t="str">
        <f t="shared" ref="F12" si="0">IF(E12=0,"SIN DATO",IF(E12=1,"RARO",IF(E12=2,"IMPROBABLE",IF(E12=3,"POSIBLE",IF(E12=4,"PROBABLE",IF(E12=5,"CASI SEGURO","DATO INCORRECTO"))))))</f>
        <v>RARO</v>
      </c>
      <c r="G12" s="24">
        <v>10</v>
      </c>
      <c r="H12" s="20" t="str">
        <f>IF(G12=0,"SIN DATO",IF(G12=5,"MODERADO",IF(G12=10,"MAYOR",IF(G12=20,"CATASTROFICO","DATO INCORRECTO"))))</f>
        <v>MAYOR</v>
      </c>
      <c r="I12" s="24">
        <v>1</v>
      </c>
      <c r="J12" s="24" t="str">
        <f t="shared" ref="J12" si="1">IF(I12=0,"SIN DATO",IF(I12=1,"RARO",IF(I12=2,"IMPROBABLE",IF(I12=3,"POSIBLE",IF(I12=4,"PROBABLE",IF(I12=5,"CASI SEGURO","DATO INCORRECTO"))))))</f>
        <v>RARO</v>
      </c>
      <c r="K12" s="20" t="s">
        <v>161</v>
      </c>
      <c r="L12" s="20" t="s">
        <v>74</v>
      </c>
      <c r="M12" s="20" t="s">
        <v>75</v>
      </c>
      <c r="N12" s="20" t="s">
        <v>76</v>
      </c>
      <c r="O12" s="20" t="s">
        <v>162</v>
      </c>
      <c r="P12" s="38" t="s">
        <v>82</v>
      </c>
    </row>
    <row r="13" spans="1:16" s="23" customFormat="1" ht="113.25" customHeight="1" x14ac:dyDescent="0.25">
      <c r="A13" s="38">
        <v>3</v>
      </c>
      <c r="B13" s="34" t="s">
        <v>77</v>
      </c>
      <c r="C13" s="38" t="s">
        <v>155</v>
      </c>
      <c r="D13" s="34" t="s">
        <v>78</v>
      </c>
      <c r="E13" s="24">
        <v>3</v>
      </c>
      <c r="F13" s="24" t="str">
        <f t="shared" ref="F13" si="2">IF(E13=0,"SIN DATO",IF(E13=1,"RARO",IF(E13=2,"IMPROBABLE",IF(E13=3,"POSIBLE",IF(E13=4,"PROBABLE",IF(E13=5,"CASI SEGURO","DATO INCORRECTO"))))))</f>
        <v>POSIBLE</v>
      </c>
      <c r="G13" s="24">
        <v>10</v>
      </c>
      <c r="H13" s="20" t="str">
        <f>IF(G13=0,"SIN DATO",IF(G13=5,"MODERADO",IF(G13=10,"MAYOR",IF(G13=20,"CATASTROFICO","DATO INCORRECTO"))))</f>
        <v>MAYOR</v>
      </c>
      <c r="I13" s="24">
        <v>2</v>
      </c>
      <c r="J13" s="24" t="str">
        <f t="shared" ref="J13" si="3">IF(I13=0,"SIN DATO",IF(I13=1,"RARO",IF(I13=2,"IMPROBABLE",IF(I13=3,"POSIBLE",IF(I13=4,"PROBABLE",IF(I13=5,"CASI SEGURO","DATO INCORRECTO"))))))</f>
        <v>IMPROBABLE</v>
      </c>
      <c r="K13" s="20" t="s">
        <v>161</v>
      </c>
      <c r="L13" s="20" t="s">
        <v>79</v>
      </c>
      <c r="M13" s="20" t="s">
        <v>80</v>
      </c>
      <c r="N13" s="20" t="s">
        <v>27</v>
      </c>
      <c r="O13" s="20" t="s">
        <v>162</v>
      </c>
      <c r="P13" s="20" t="s">
        <v>81</v>
      </c>
    </row>
    <row r="14" spans="1:16" s="23" customFormat="1" ht="184.5" customHeight="1" x14ac:dyDescent="0.25">
      <c r="A14" s="38">
        <v>4</v>
      </c>
      <c r="B14" s="34" t="s">
        <v>46</v>
      </c>
      <c r="C14" s="38" t="s">
        <v>155</v>
      </c>
      <c r="D14" s="34" t="s">
        <v>45</v>
      </c>
      <c r="E14" s="24">
        <v>1</v>
      </c>
      <c r="F14" s="24" t="str">
        <f>IF(E14=0,"SIN DATO",IF(E14=1,"RARO",IF(E14=2,"IMPROBABLE",IF(E14=3,"POSIBLE",IF(E14=4,"PROBABLE",IF(E14=5,"CASI SEGURO","DATO INCORRECTO"))))))</f>
        <v>RARO</v>
      </c>
      <c r="G14" s="24">
        <v>5</v>
      </c>
      <c r="H14" s="20" t="str">
        <f>IF(G14=0,"SIN DATO",IF(G14=5,"MODERADO",IF(G14=10,"MAYOR",IF(G14=20,"CATASTROFICO","DATO INCORRECTO"))))</f>
        <v>MODERADO</v>
      </c>
      <c r="I14" s="24">
        <v>1</v>
      </c>
      <c r="J14" s="24" t="str">
        <f>IF(I14=0,"SIN DATO",IF(I14=1,"RARO",IF(I14=2,"IMPROBABLE",IF(I14=3,"POSIBLE",IF(I14=4,"PROBABLE",IF(I14=5,"CASI SEGURO","DATO INCORRECTO"))))))</f>
        <v>RARO</v>
      </c>
      <c r="K14" s="20" t="s">
        <v>161</v>
      </c>
      <c r="L14" s="20" t="s">
        <v>49</v>
      </c>
      <c r="M14" s="20" t="s">
        <v>50</v>
      </c>
      <c r="N14" s="20" t="s">
        <v>25</v>
      </c>
      <c r="O14" s="20" t="s">
        <v>162</v>
      </c>
      <c r="P14" s="20" t="s">
        <v>51</v>
      </c>
    </row>
    <row r="15" spans="1:16" s="23" customFormat="1" ht="184.5" customHeight="1" x14ac:dyDescent="0.25">
      <c r="A15" s="38">
        <v>5</v>
      </c>
      <c r="B15" s="34" t="s">
        <v>47</v>
      </c>
      <c r="C15" s="38" t="s">
        <v>155</v>
      </c>
      <c r="D15" s="34" t="s">
        <v>48</v>
      </c>
      <c r="E15" s="24">
        <v>1</v>
      </c>
      <c r="F15" s="24" t="str">
        <f>IF(E15=0,"SIN DATO",IF(E15=1,"RARO",IF(E15=2,"IMPROBABLE",IF(E15=3,"POSIBLE",IF(E15=4,"PROBABLE",IF(E15=5,"CASI SEGURO","DATO INCORRECTO"))))))</f>
        <v>RARO</v>
      </c>
      <c r="G15" s="24">
        <v>10</v>
      </c>
      <c r="H15" s="20" t="str">
        <f>IF(G15=0,"SIN DATO",IF(G15=5,"MODERADO",IF(G15=10,"MAYOR",IF(G15=20,"CATASTROFICO","DATO INCORRECTO"))))</f>
        <v>MAYOR</v>
      </c>
      <c r="I15" s="24">
        <v>1</v>
      </c>
      <c r="J15" s="24" t="str">
        <f>IF(I15=0,"SIN DATO",IF(I15=1,"RARO",IF(I15=2,"IMPROBABLE",IF(I15=3,"POSIBLE",IF(I15=4,"PROBABLE",IF(I15=5,"CASI SEGURO","DATO INCORRECTO"))))))</f>
        <v>RARO</v>
      </c>
      <c r="K15" s="20" t="s">
        <v>161</v>
      </c>
      <c r="L15" s="20" t="s">
        <v>52</v>
      </c>
      <c r="M15" s="20" t="s">
        <v>53</v>
      </c>
      <c r="N15" s="20" t="s">
        <v>25</v>
      </c>
      <c r="O15" s="20" t="s">
        <v>162</v>
      </c>
      <c r="P15" s="20" t="s">
        <v>54</v>
      </c>
    </row>
  </sheetData>
  <mergeCells count="18">
    <mergeCell ref="A7:B7"/>
    <mergeCell ref="A9:A10"/>
    <mergeCell ref="B9:B10"/>
    <mergeCell ref="C9:C10"/>
    <mergeCell ref="C7:P7"/>
    <mergeCell ref="C6:P6"/>
    <mergeCell ref="A1:P4"/>
    <mergeCell ref="L9:L10"/>
    <mergeCell ref="M9:M10"/>
    <mergeCell ref="N9:N10"/>
    <mergeCell ref="O9:O10"/>
    <mergeCell ref="P9:P10"/>
    <mergeCell ref="D9:D10"/>
    <mergeCell ref="E9:F10"/>
    <mergeCell ref="G9:H10"/>
    <mergeCell ref="I9:J10"/>
    <mergeCell ref="K9:K10"/>
    <mergeCell ref="A6:B6"/>
  </mergeCells>
  <conditionalFormatting sqref="M5:O5">
    <cfRule type="cellIs" dxfId="78" priority="42" stopIfTrue="1" operator="equal">
      <formula>"INACEPTABLE"</formula>
    </cfRule>
    <cfRule type="cellIs" dxfId="77" priority="43" stopIfTrue="1" operator="equal">
      <formula>"IMPORTANTE"</formula>
    </cfRule>
    <cfRule type="cellIs" dxfId="76" priority="44" stopIfTrue="1" operator="equal">
      <formula>"MODERADO"</formula>
    </cfRule>
  </conditionalFormatting>
  <conditionalFormatting sqref="P5">
    <cfRule type="cellIs" dxfId="75" priority="40" stopIfTrue="1" operator="equal">
      <formula>"Malo"</formula>
    </cfRule>
    <cfRule type="cellIs" dxfId="74" priority="41" stopIfTrue="1" operator="equal">
      <formula>"Regular"</formula>
    </cfRule>
  </conditionalFormatting>
  <conditionalFormatting sqref="F11:F15">
    <cfRule type="cellIs" dxfId="73" priority="15" operator="equal">
      <formula>"DATO INCORRECTO"</formula>
    </cfRule>
    <cfRule type="cellIs" dxfId="72" priority="16" operator="equal">
      <formula>"CASI SEGURO"</formula>
    </cfRule>
    <cfRule type="cellIs" dxfId="71" priority="17" operator="equal">
      <formula>"PROBABLE"</formula>
    </cfRule>
    <cfRule type="cellIs" dxfId="70" priority="18" operator="equal">
      <formula>"POSIBLE"</formula>
    </cfRule>
    <cfRule type="cellIs" dxfId="69" priority="19" operator="equal">
      <formula>"IMPROBABLE"</formula>
    </cfRule>
    <cfRule type="cellIs" dxfId="68" priority="22" operator="equal">
      <formula>2</formula>
    </cfRule>
    <cfRule type="cellIs" dxfId="67" priority="23" operator="equal">
      <formula>1</formula>
    </cfRule>
  </conditionalFormatting>
  <conditionalFormatting sqref="F11:F15">
    <cfRule type="cellIs" dxfId="66" priority="20" operator="equal">
      <formula>"RARO"</formula>
    </cfRule>
    <cfRule type="cellIs" dxfId="65" priority="21" operator="equal">
      <formula>"SIN DATO"</formula>
    </cfRule>
  </conditionalFormatting>
  <conditionalFormatting sqref="J11:J15">
    <cfRule type="cellIs" dxfId="64" priority="6" operator="equal">
      <formula>"DATO INCORRECTO"</formula>
    </cfRule>
    <cfRule type="cellIs" dxfId="63" priority="7" operator="equal">
      <formula>"CASI SEGURO"</formula>
    </cfRule>
    <cfRule type="cellIs" dxfId="62" priority="8" operator="equal">
      <formula>"PROBABLE"</formula>
    </cfRule>
    <cfRule type="cellIs" dxfId="61" priority="9" operator="equal">
      <formula>"POSIBLE"</formula>
    </cfRule>
    <cfRule type="cellIs" dxfId="60" priority="10" operator="equal">
      <formula>"IMPROBABLE"</formula>
    </cfRule>
    <cfRule type="cellIs" dxfId="59" priority="13" operator="equal">
      <formula>2</formula>
    </cfRule>
    <cfRule type="cellIs" dxfId="58" priority="14" operator="equal">
      <formula>1</formula>
    </cfRule>
  </conditionalFormatting>
  <conditionalFormatting sqref="J11:J15">
    <cfRule type="cellIs" dxfId="57" priority="11" operator="equal">
      <formula>"RARO"</formula>
    </cfRule>
    <cfRule type="cellIs" dxfId="56" priority="12" operator="equal">
      <formula>"SIN DATO"</formula>
    </cfRule>
  </conditionalFormatting>
  <conditionalFormatting sqref="H11:H15">
    <cfRule type="cellIs" dxfId="55" priority="1" operator="equal">
      <formula>"DATO INCORRECTO"</formula>
    </cfRule>
    <cfRule type="cellIs" dxfId="54" priority="2" operator="equal">
      <formula>"CATASTROFICO"</formula>
    </cfRule>
    <cfRule type="cellIs" dxfId="53" priority="3" operator="equal">
      <formula>"MAYOR"</formula>
    </cfRule>
    <cfRule type="cellIs" dxfId="52" priority="4" operator="equal">
      <formula>"MODERADO"</formula>
    </cfRule>
    <cfRule type="cellIs" dxfId="51" priority="5" operator="equal">
      <formula>"SIN DATO"</formula>
    </cfRule>
  </conditionalFormatting>
  <printOptions horizontalCentered="1" verticalCentered="1"/>
  <pageMargins left="0.39370078740157483" right="0.39370078740157483" top="0.19685039370078741" bottom="0.19685039370078741" header="0.19685039370078741" footer="0.19685039370078741"/>
  <pageSetup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14"/>
  <sheetViews>
    <sheetView zoomScaleNormal="100" workbookViewId="0">
      <selection activeCell="L11" sqref="L11"/>
    </sheetView>
  </sheetViews>
  <sheetFormatPr baseColWidth="10" defaultRowHeight="15" x14ac:dyDescent="0.25"/>
  <cols>
    <col min="1" max="1" width="5.28515625" customWidth="1"/>
    <col min="2" max="2" width="17.140625" customWidth="1"/>
    <col min="3" max="3" width="19.140625" customWidth="1"/>
    <col min="4" max="4" width="17.85546875" customWidth="1"/>
    <col min="5" max="5" width="2.42578125" customWidth="1"/>
    <col min="6" max="6" width="13.5703125" customWidth="1"/>
    <col min="7" max="7" width="2.5703125" bestFit="1" customWidth="1"/>
    <col min="9" max="9" width="2.28515625" customWidth="1"/>
    <col min="12" max="12" width="13.7109375" customWidth="1"/>
    <col min="14" max="14" width="13.28515625" customWidth="1"/>
    <col min="16" max="16" width="14.42578125" customWidth="1"/>
  </cols>
  <sheetData>
    <row r="1" spans="1:16" s="7" customFormat="1" ht="15" customHeight="1" x14ac:dyDescent="0.2">
      <c r="A1" s="47" t="s">
        <v>185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7" customFormat="1" ht="1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7" customFormat="1" ht="1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7" customFormat="1" ht="22.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s="7" customFormat="1" ht="16.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s="13" customFormat="1" ht="15.75" customHeight="1" x14ac:dyDescent="0.25">
      <c r="A6" s="58" t="s">
        <v>7</v>
      </c>
      <c r="B6" s="58"/>
      <c r="C6" s="62" t="s">
        <v>151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s="13" customFormat="1" ht="31.9" customHeight="1" x14ac:dyDescent="0.25">
      <c r="A7" s="59" t="s">
        <v>8</v>
      </c>
      <c r="B7" s="59"/>
      <c r="C7" s="60" t="s">
        <v>152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9" spans="1:16" ht="26.25" customHeight="1" x14ac:dyDescent="0.25">
      <c r="A9" s="59" t="s">
        <v>153</v>
      </c>
      <c r="B9" s="59" t="s">
        <v>9</v>
      </c>
      <c r="C9" s="42" t="s">
        <v>154</v>
      </c>
      <c r="D9" s="59" t="s">
        <v>156</v>
      </c>
      <c r="E9" s="48" t="s">
        <v>1</v>
      </c>
      <c r="F9" s="49"/>
      <c r="G9" s="48" t="s">
        <v>0</v>
      </c>
      <c r="H9" s="49"/>
      <c r="I9" s="48" t="s">
        <v>31</v>
      </c>
      <c r="J9" s="54"/>
      <c r="K9" s="56" t="s">
        <v>160</v>
      </c>
      <c r="L9" s="52" t="s">
        <v>158</v>
      </c>
      <c r="M9" s="52" t="s">
        <v>159</v>
      </c>
      <c r="N9" s="42" t="s">
        <v>30</v>
      </c>
      <c r="O9" s="42" t="s">
        <v>157</v>
      </c>
      <c r="P9" s="42" t="s">
        <v>10</v>
      </c>
    </row>
    <row r="10" spans="1:16" ht="34.5" customHeight="1" x14ac:dyDescent="0.25">
      <c r="A10" s="59"/>
      <c r="B10" s="59"/>
      <c r="C10" s="43"/>
      <c r="D10" s="59"/>
      <c r="E10" s="50"/>
      <c r="F10" s="51"/>
      <c r="G10" s="50"/>
      <c r="H10" s="51"/>
      <c r="I10" s="50"/>
      <c r="J10" s="55"/>
      <c r="K10" s="56"/>
      <c r="L10" s="53"/>
      <c r="M10" s="53"/>
      <c r="N10" s="43"/>
      <c r="O10" s="43"/>
      <c r="P10" s="43"/>
    </row>
    <row r="11" spans="1:16" s="23" customFormat="1" ht="100.5" customHeight="1" x14ac:dyDescent="0.25">
      <c r="A11" s="38">
        <v>1</v>
      </c>
      <c r="B11" s="34" t="s">
        <v>168</v>
      </c>
      <c r="C11" s="38" t="s">
        <v>155</v>
      </c>
      <c r="D11" s="34" t="s">
        <v>17</v>
      </c>
      <c r="E11" s="24">
        <v>1</v>
      </c>
      <c r="F11" s="24" t="str">
        <f>IF(E11=0,"SIN DATO",IF(E11=1,"RARO",IF(E11=2,"IMPROBABLE",IF(E11=3,"POSIBLE",IF(E11=4,"PROBABLE",IF(E11=5,"CASI SEGURO","DATO INCORRECTO"))))))</f>
        <v>RARO</v>
      </c>
      <c r="G11" s="24">
        <v>10</v>
      </c>
      <c r="H11" s="20" t="str">
        <f>IF(G11=0,"SIN DATO",IF(G11=5,"MODERADO",IF(G11=10,"MAYOR",IF(G11=20,"CATASTROFICO","DATO INCORRECTO"))))</f>
        <v>MAYOR</v>
      </c>
      <c r="I11" s="24">
        <v>1</v>
      </c>
      <c r="J11" s="24" t="str">
        <f t="shared" ref="J11:J12" si="0">IF(I11=0,"SIN DATO",IF(I11=1,"RARO",IF(I11=2,"IMPROBABLE",IF(I11=3,"POSIBLE",IF(I11=4,"PROBABLE",IF(I11=5,"CASI SEGURO","DATO INCORRECTO"))))))</f>
        <v>RARO</v>
      </c>
      <c r="K11" s="20" t="s">
        <v>161</v>
      </c>
      <c r="L11" s="22" t="s">
        <v>128</v>
      </c>
      <c r="M11" s="22" t="s">
        <v>129</v>
      </c>
      <c r="N11" s="20" t="s">
        <v>29</v>
      </c>
      <c r="O11" s="20" t="s">
        <v>162</v>
      </c>
      <c r="P11" s="22" t="s">
        <v>169</v>
      </c>
    </row>
    <row r="12" spans="1:16" s="23" customFormat="1" ht="93.75" customHeight="1" x14ac:dyDescent="0.25">
      <c r="A12" s="38">
        <v>2</v>
      </c>
      <c r="B12" s="34" t="s">
        <v>83</v>
      </c>
      <c r="C12" s="38" t="s">
        <v>155</v>
      </c>
      <c r="D12" s="34" t="s">
        <v>84</v>
      </c>
      <c r="E12" s="24">
        <v>2</v>
      </c>
      <c r="F12" s="24" t="str">
        <f>IF(E12=0,"SIN DATO",IF(E12=1,"RARO",IF(E12=2,"IMPROBABLE",IF(E12=3,"POSIBLE",IF(E12=4,"PROBABLE",IF(E12=5,"CASI SEGURO","DATO INCORRECTO"))))))</f>
        <v>IMPROBABLE</v>
      </c>
      <c r="G12" s="24">
        <v>10</v>
      </c>
      <c r="H12" s="20" t="str">
        <f>IF(G12=0,"SIN DATO",IF(G12=5,"MODERADO",IF(G12=10,"MAYOR",IF(G12=20,"CATASTROFICO","DATO INCORRECTO"))))</f>
        <v>MAYOR</v>
      </c>
      <c r="I12" s="24">
        <v>1</v>
      </c>
      <c r="J12" s="24" t="str">
        <f t="shared" si="0"/>
        <v>RARO</v>
      </c>
      <c r="K12" s="20" t="s">
        <v>161</v>
      </c>
      <c r="L12" s="20" t="s">
        <v>130</v>
      </c>
      <c r="M12" s="20" t="s">
        <v>170</v>
      </c>
      <c r="N12" s="20" t="s">
        <v>29</v>
      </c>
      <c r="O12" s="20" t="s">
        <v>162</v>
      </c>
      <c r="P12" s="22" t="s">
        <v>85</v>
      </c>
    </row>
    <row r="13" spans="1:16" s="23" customFormat="1" ht="93.75" customHeight="1" x14ac:dyDescent="0.25">
      <c r="A13" s="38">
        <v>3</v>
      </c>
      <c r="B13" s="34" t="s">
        <v>175</v>
      </c>
      <c r="C13" s="38" t="s">
        <v>155</v>
      </c>
      <c r="D13" s="34" t="s">
        <v>176</v>
      </c>
      <c r="E13" s="24">
        <v>2</v>
      </c>
      <c r="F13" s="24" t="str">
        <f>IF(E13=0,"SIN DATO",IF(E13=1,"RARO",IF(E13=2,"IMPROBABLE",IF(E13=3,"POSIBLE",IF(E13=4,"PROBABLE",IF(E13=5,"CASI SEGURO","DATO INCORRECTO"))))))</f>
        <v>IMPROBABLE</v>
      </c>
      <c r="G13" s="24">
        <v>10</v>
      </c>
      <c r="H13" s="20" t="str">
        <f>IF(G13=0,"SIN DATO",IF(G13=5,"MODERADO",IF(G13=10,"MAYOR",IF(G13=20,"CATASTROFICO","DATO INCORRECTO"))))</f>
        <v>MAYOR</v>
      </c>
      <c r="I13" s="24">
        <v>1</v>
      </c>
      <c r="J13" s="24" t="str">
        <f t="shared" ref="J13" si="1">IF(I13=0,"SIN DATO",IF(I13=1,"RARO",IF(I13=2,"IMPROBABLE",IF(I13=3,"POSIBLE",IF(I13=4,"PROBABLE",IF(I13=5,"CASI SEGURO","DATO INCORRECTO"))))))</f>
        <v>RARO</v>
      </c>
      <c r="K13" s="20" t="s">
        <v>161</v>
      </c>
      <c r="L13" s="20" t="s">
        <v>177</v>
      </c>
      <c r="M13" s="20" t="s">
        <v>178</v>
      </c>
      <c r="N13" s="20" t="s">
        <v>29</v>
      </c>
      <c r="O13" s="20" t="s">
        <v>179</v>
      </c>
      <c r="P13" s="22" t="s">
        <v>180</v>
      </c>
    </row>
    <row r="14" spans="1:16" ht="15.75" customHeight="1" x14ac:dyDescent="0.25"/>
  </sheetData>
  <mergeCells count="18">
    <mergeCell ref="A6:B6"/>
    <mergeCell ref="A7:B7"/>
    <mergeCell ref="A1:P4"/>
    <mergeCell ref="N9:N10"/>
    <mergeCell ref="O9:O10"/>
    <mergeCell ref="P9:P10"/>
    <mergeCell ref="C7:P7"/>
    <mergeCell ref="C6:P6"/>
    <mergeCell ref="G9:H10"/>
    <mergeCell ref="I9:J10"/>
    <mergeCell ref="K9:K10"/>
    <mergeCell ref="L9:L10"/>
    <mergeCell ref="M9:M10"/>
    <mergeCell ref="A9:A10"/>
    <mergeCell ref="B9:B10"/>
    <mergeCell ref="C9:C10"/>
    <mergeCell ref="D9:D10"/>
    <mergeCell ref="E9:F10"/>
  </mergeCells>
  <conditionalFormatting sqref="M5:O5">
    <cfRule type="cellIs" dxfId="50" priority="50" stopIfTrue="1" operator="equal">
      <formula>"INACEPTABLE"</formula>
    </cfRule>
    <cfRule type="cellIs" dxfId="49" priority="51" stopIfTrue="1" operator="equal">
      <formula>"IMPORTANTE"</formula>
    </cfRule>
    <cfRule type="cellIs" dxfId="48" priority="52" stopIfTrue="1" operator="equal">
      <formula>"MODERADO"</formula>
    </cfRule>
  </conditionalFormatting>
  <conditionalFormatting sqref="P5">
    <cfRule type="cellIs" dxfId="47" priority="48" stopIfTrue="1" operator="equal">
      <formula>"Malo"</formula>
    </cfRule>
    <cfRule type="cellIs" dxfId="46" priority="49" stopIfTrue="1" operator="equal">
      <formula>"Regular"</formula>
    </cfRule>
  </conditionalFormatting>
  <conditionalFormatting sqref="F11:F13">
    <cfRule type="cellIs" dxfId="45" priority="15" operator="equal">
      <formula>"DATO INCORRECTO"</formula>
    </cfRule>
    <cfRule type="cellIs" dxfId="44" priority="16" operator="equal">
      <formula>"CASI SEGURO"</formula>
    </cfRule>
    <cfRule type="cellIs" dxfId="43" priority="17" operator="equal">
      <formula>"PROBABLE"</formula>
    </cfRule>
    <cfRule type="cellIs" dxfId="42" priority="18" operator="equal">
      <formula>"POSIBLE"</formula>
    </cfRule>
    <cfRule type="cellIs" dxfId="41" priority="19" operator="equal">
      <formula>"IMPROBABLE"</formula>
    </cfRule>
    <cfRule type="cellIs" dxfId="40" priority="22" operator="equal">
      <formula>2</formula>
    </cfRule>
    <cfRule type="cellIs" dxfId="39" priority="23" operator="equal">
      <formula>1</formula>
    </cfRule>
  </conditionalFormatting>
  <conditionalFormatting sqref="F11:F13">
    <cfRule type="cellIs" dxfId="38" priority="20" operator="equal">
      <formula>"RARO"</formula>
    </cfRule>
    <cfRule type="cellIs" dxfId="37" priority="21" operator="equal">
      <formula>"SIN DATO"</formula>
    </cfRule>
  </conditionalFormatting>
  <conditionalFormatting sqref="J11:J13">
    <cfRule type="cellIs" dxfId="36" priority="6" operator="equal">
      <formula>"DATO INCORRECTO"</formula>
    </cfRule>
    <cfRule type="cellIs" dxfId="35" priority="7" operator="equal">
      <formula>"CASI SEGURO"</formula>
    </cfRule>
    <cfRule type="cellIs" dxfId="34" priority="8" operator="equal">
      <formula>"PROBABLE"</formula>
    </cfRule>
    <cfRule type="cellIs" dxfId="33" priority="9" operator="equal">
      <formula>"POSIBLE"</formula>
    </cfRule>
    <cfRule type="cellIs" dxfId="32" priority="10" operator="equal">
      <formula>"IMPROBABLE"</formula>
    </cfRule>
    <cfRule type="cellIs" dxfId="31" priority="13" operator="equal">
      <formula>2</formula>
    </cfRule>
    <cfRule type="cellIs" dxfId="30" priority="14" operator="equal">
      <formula>1</formula>
    </cfRule>
  </conditionalFormatting>
  <conditionalFormatting sqref="J11:J13">
    <cfRule type="cellIs" dxfId="29" priority="11" operator="equal">
      <formula>"RARO"</formula>
    </cfRule>
    <cfRule type="cellIs" dxfId="28" priority="12" operator="equal">
      <formula>"SIN DATO"</formula>
    </cfRule>
  </conditionalFormatting>
  <conditionalFormatting sqref="H11:H13">
    <cfRule type="cellIs" dxfId="27" priority="1" operator="equal">
      <formula>"DATO INCORRECTO"</formula>
    </cfRule>
    <cfRule type="cellIs" dxfId="26" priority="2" operator="equal">
      <formula>"CATASTROFICO"</formula>
    </cfRule>
    <cfRule type="cellIs" dxfId="25" priority="3" operator="equal">
      <formula>"MAYOR"</formula>
    </cfRule>
    <cfRule type="cellIs" dxfId="24" priority="4" operator="equal">
      <formula>"MODERADO"</formula>
    </cfRule>
    <cfRule type="cellIs" dxfId="23" priority="5" operator="equal">
      <formula>"SIN DATO"</formula>
    </cfRule>
  </conditionalFormatting>
  <printOptions horizontalCentered="1" verticalCentered="1"/>
  <pageMargins left="0.39370078740157483" right="0.39370078740157483" top="0.19685039370078741" bottom="0.19685039370078741" header="0.11811023622047245" footer="0.11811023622047245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DI</vt:lpstr>
      <vt:lpstr>PE</vt:lpstr>
      <vt:lpstr>I-D</vt:lpstr>
      <vt:lpstr>GPA</vt:lpstr>
      <vt:lpstr>OPP-GS</vt:lpstr>
      <vt:lpstr>GTH</vt:lpstr>
      <vt:lpstr>GJ</vt:lpstr>
      <vt:lpstr>GR</vt:lpstr>
      <vt:lpstr>EYC</vt:lpstr>
      <vt:lpstr>ZONAS DE RIESGOS </vt:lpstr>
      <vt:lpstr>DI!Área_de_impresión</vt:lpstr>
      <vt:lpstr>EYC!Área_de_impresión</vt:lpstr>
      <vt:lpstr>GJ!Área_de_impresión</vt:lpstr>
      <vt:lpstr>GPA!Área_de_impresión</vt:lpstr>
      <vt:lpstr>GR!Área_de_impresión</vt:lpstr>
      <vt:lpstr>GTH!Área_de_impresión</vt:lpstr>
      <vt:lpstr>'I-D'!Área_de_impresión</vt:lpstr>
      <vt:lpstr>'OPP-GS'!Área_de_impresión</vt:lpstr>
      <vt:lpstr>PE!Área_de_impresión</vt:lpstr>
      <vt:lpstr>'ZONAS DE RIESGOS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asuarez</dc:creator>
  <cp:lastModifiedBy>Javier Fortich</cp:lastModifiedBy>
  <cp:lastPrinted>2019-12-03T14:16:23Z</cp:lastPrinted>
  <dcterms:created xsi:type="dcterms:W3CDTF">2013-02-04T16:09:01Z</dcterms:created>
  <dcterms:modified xsi:type="dcterms:W3CDTF">2021-01-14T16:59:22Z</dcterms:modified>
</cp:coreProperties>
</file>