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_EPG034_EjecucionPresupuesta" sheetId="1" r:id="rId4"/>
  </sheets>
  <definedNames/>
  <calcPr/>
  <extLst>
    <ext uri="GoogleSheetsCustomDataVersion2">
      <go:sheetsCustomData xmlns:go="http://customooxmlschemas.google.com/" r:id="rId5" roundtripDataChecksum="qlywGHzWurdx2+CtZzKA3c7mDwa+/IUafCXByzdV6WA="/>
    </ext>
  </extLst>
</workbook>
</file>

<file path=xl/sharedStrings.xml><?xml version="1.0" encoding="utf-8"?>
<sst xmlns="http://schemas.openxmlformats.org/spreadsheetml/2006/main" count="234" uniqueCount="72">
  <si>
    <t xml:space="preserve">INFORME DE EJECUCIÓN PRESUPUESTAL AGREGADA  - ANUAL 2019 </t>
  </si>
  <si>
    <t>Año Fiscal:</t>
  </si>
  <si>
    <t/>
  </si>
  <si>
    <t>Vigencia:</t>
  </si>
  <si>
    <t>Actual</t>
  </si>
  <si>
    <t>Periodo:</t>
  </si>
  <si>
    <t>Enero-Diciembre</t>
  </si>
  <si>
    <t>UEJ</t>
  </si>
  <si>
    <t>NOMBRE UEJ</t>
  </si>
  <si>
    <t>RUBRO</t>
  </si>
  <si>
    <t>FUENTE</t>
  </si>
  <si>
    <t>RECURSO</t>
  </si>
  <si>
    <t>SITUACIÓN DE FONDOS</t>
  </si>
  <si>
    <t>DESCRIPCION</t>
  </si>
  <si>
    <t>APR. INICIAL</t>
  </si>
  <si>
    <t>APR. ADICIONADA</t>
  </si>
  <si>
    <t>APR. REDUCIDA</t>
  </si>
  <si>
    <t>* APROPIACIÓN  VIGENTE</t>
  </si>
  <si>
    <t>APR BLOQUEADA</t>
  </si>
  <si>
    <t>*CDP</t>
  </si>
  <si>
    <t>APR. DISPONIBLE</t>
  </si>
  <si>
    <t>*COMPROMISO</t>
  </si>
  <si>
    <t>*OBLIGACION</t>
  </si>
  <si>
    <t>ORDEN PAGO</t>
  </si>
  <si>
    <t>*PAGOS</t>
  </si>
  <si>
    <t>33-05-00</t>
  </si>
  <si>
    <t>INSTITUTO COLOMBIANO DE ANTROPOLOGIA E HISTORIA</t>
  </si>
  <si>
    <t>A-01-01-01</t>
  </si>
  <si>
    <t>Nación</t>
  </si>
  <si>
    <t>10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</si>
  <si>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</si>
  <si>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</si>
  <si>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</si>
  <si>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</si>
  <si>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</si>
  <si>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</si>
  <si>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A-01-02-03</t>
  </si>
  <si>
    <t xml:space="preserve">SUBTOTAL GASTOS DE PERSONAL </t>
  </si>
  <si>
    <t>A-02-02</t>
  </si>
  <si>
    <t>ADQUISICIONES DIFERENTES DE ACTIVOS</t>
  </si>
  <si>
    <t>Propios</t>
  </si>
  <si>
    <t>20</t>
  </si>
  <si>
    <t xml:space="preserve">SUBTOTAL ADQUISICIÓN DE BIENES Y SERVICIOS </t>
  </si>
  <si>
    <t>A-03-04-02-012</t>
  </si>
  <si>
    <t>INCAPACIDADES Y LICENCIAS DE MATERNIDAD Y PATERNIDAD (NO DE PENSIONES)</t>
  </si>
  <si>
    <t>A-03-10-01-001</t>
  </si>
  <si>
    <t>11</t>
  </si>
  <si>
    <t>SENTENCIAS</t>
  </si>
  <si>
    <t>A-08-01</t>
  </si>
  <si>
    <t>IMPUESTOS</t>
  </si>
  <si>
    <t>A-08-03</t>
  </si>
  <si>
    <t>TASAS Y DERECHOS ADMINISTRATIVOS</t>
  </si>
  <si>
    <t>A-08-04-01</t>
  </si>
  <si>
    <t>CUOTA DE FISCALIZACIÓN Y AUDITAJE</t>
  </si>
  <si>
    <t>SSF</t>
  </si>
  <si>
    <t>SUBTOTAL GASTOS POR TRIBUTOS, MULTAS, SANCIONES E INTERESES DE MORA</t>
  </si>
  <si>
    <t xml:space="preserve">TOTAL FUNCIONAMIENTO </t>
  </si>
  <si>
    <t>C-3302-1603-5</t>
  </si>
  <si>
    <t>PROTECCIÓN DEL PATRIMONIO ARQUEOLÓGICO, ANTROPOLÓGICO E HISTÓRICO DE LA NACIÓN   BOGOTÁ, NACIONAL, SAN AGUSTÍN, ISNOS, UNGUÍA, SANTA MARTA</t>
  </si>
  <si>
    <t>C-3302-1603-6</t>
  </si>
  <si>
    <t>GENERACIÓN  DE CONOCIMIENTOS ESPECIALIZADOS EN LA DIVERSIDAD SOCIOCULTURAL, INTERCULTURAL, EN LAS RELACIONES SOCIOCULTURALES Y EN EL PATRIMONIO ARQUEOLÓGICO A NIVEL   NACIONAL</t>
  </si>
  <si>
    <t>C-3302-1603-7</t>
  </si>
  <si>
    <t>FORMULACIÓN CIENTÍFICA DE LA POLÍTICA PÚBLICA PARA EL DIALOGO INTERCULTURAL A NIVEL   NACIONAL</t>
  </si>
  <si>
    <t>C-3399-1603-2</t>
  </si>
  <si>
    <t>FORTALECIMIENTO DE LA INFRAESTRUCTURA FÍSICA, ADMINISTRATIVA, TECNOLÓGICA E INFORMÁTICA DEL ICANH A NIVEL   NACIONAL</t>
  </si>
  <si>
    <t xml:space="preserve">TOTAL INVERSION </t>
  </si>
  <si>
    <t>TOTAL PRESUPUESTO</t>
  </si>
  <si>
    <t xml:space="preserve">* Apropiación vigente: Recursos asignados a la entidad despues de adiciones o reducciones </t>
  </si>
  <si>
    <t>*CDP: Certificado de Disponibilidad Presupuestal - Documento que indica la disponibilidad de recursos para un objeto determinado</t>
  </si>
  <si>
    <t xml:space="preserve">*Compromiso - Documento que determina los recursos que se han contratado para la adquisición de bienes y servicios </t>
  </si>
  <si>
    <t xml:space="preserve">*Obligaciones - Documento que determina el valor facturado por la adquisición de bienes y servicios recibidos a satisfacción </t>
  </si>
  <si>
    <t>Pagos: Recursos pagados por la adquisición de bienes y servicios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</si>
</sst>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-1240A]&quot;$&quot;\ #,##0.00;\-&quot;$&quot;\ #,##0.00"/>
    <numFmt numFmtId="165" formatCode="&quot;$&quot;\ #,##0.00;\-&quot;$&quot;\ #,##0.00"/>
  </numFmts>
  <fonts count="9">
    <font>
      <sz val="11.0"/>
      <color rgb="FF000000"/>
      <name val="Calibri"/>
      <scheme val="minor"/>
    </font>
    <font>
      <b/>
      <sz val="9.0"/>
      <color rgb="FF000000"/>
      <name val="Times New Roman"/>
    </font>
    <font>
      <b/>
      <sz val="14.0"/>
      <color theme="1"/>
      <name val="Calibri"/>
    </font>
    <font>
      <sz val="11.0"/>
      <color theme="1"/>
      <name val="Calibri"/>
    </font>
    <font>
      <sz val="8.0"/>
      <color rgb="FF000000"/>
      <name val="Times New Roman"/>
    </font>
    <font>
      <b/>
      <sz val="8.0"/>
      <color rgb="FF000000"/>
      <name val="Times New Roman"/>
    </font>
    <font>
      <b/>
      <sz val="11.0"/>
      <color rgb="FF000000"/>
      <name val="Times New Roman"/>
    </font>
    <font>
      <b/>
      <sz val="12.0"/>
      <color rgb="FF000000"/>
      <name val="Times New Roman"/>
    </font>
    <font>
      <color theme="1"/>
      <name val="Calibri"/>
      <scheme val="minor"/>
    </font>
  </fonts>
  <fills count="13">
    <fill>
      <patternFill patternType="none"/>
    </fill>
    <fill>
      <patternFill patternType="lightGray"/>
    </fill>
    <fill>
      <patternFill patternType="solid">
        <fgColor rgb="FFA4C2F4"/>
        <bgColor rgb="FFA4C2F4"/>
      </patternFill>
    </fill>
    <fill>
      <patternFill patternType="solid">
        <fgColor rgb="FF00FFFF"/>
        <bgColor rgb="FF00FFFF"/>
      </patternFill>
    </fill>
    <fill>
      <patternFill patternType="solid">
        <fgColor theme="0"/>
        <bgColor theme="0"/>
      </patternFill>
    </fill>
    <fill>
      <patternFill patternType="solid">
        <fgColor rgb="FF00FF00"/>
        <bgColor rgb="FF00FF00"/>
      </patternFill>
    </fill>
    <fill>
      <patternFill patternType="solid">
        <fgColor rgb="FFD5A6BD"/>
        <bgColor rgb="FFD5A6BD"/>
      </patternFill>
    </fill>
    <fill>
      <patternFill patternType="solid">
        <fgColor rgb="FFFFE599"/>
        <bgColor rgb="FFFFE599"/>
      </patternFill>
    </fill>
    <fill>
      <patternFill patternType="solid">
        <fgColor rgb="FFFDE9D9"/>
        <bgColor rgb="FFFDE9D9"/>
      </patternFill>
    </fill>
    <fill>
      <patternFill patternType="solid">
        <fgColor rgb="FFF2F2F2"/>
        <bgColor rgb="FFF2F2F2"/>
      </patternFill>
    </fill>
    <fill>
      <patternFill patternType="solid">
        <fgColor rgb="FFFABF8F"/>
        <bgColor rgb="FFFABF8F"/>
      </patternFill>
    </fill>
    <fill>
      <patternFill patternType="solid">
        <fgColor theme="9"/>
        <bgColor theme="9"/>
      </patternFill>
    </fill>
    <fill>
      <patternFill patternType="solid">
        <fgColor rgb="FFFFF2CC"/>
        <bgColor rgb="FFFFF2CC"/>
      </patternFill>
    </fill>
  </fills>
  <borders count="3">
    <border/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1" shrinkToFit="0" vertical="center" wrapText="1"/>
    </xf>
    <xf borderId="0" fillId="0" fontId="2" numFmtId="0" xfId="0" applyFont="1"/>
    <xf borderId="0" fillId="0" fontId="3" numFmtId="0" xfId="0" applyFont="1"/>
    <xf borderId="1" fillId="0" fontId="1" numFmtId="0" xfId="0" applyAlignment="1" applyBorder="1" applyFont="1">
      <alignment horizontal="center" readingOrder="1" shrinkToFit="0" vertical="center" wrapText="1"/>
    </xf>
    <xf borderId="1" fillId="0" fontId="1" numFmtId="0" xfId="0" applyAlignment="1" applyBorder="1" applyFont="1">
      <alignment horizontal="center" readingOrder="1" shrinkToFit="0" vertical="center" wrapText="1"/>
    </xf>
    <xf borderId="1" fillId="2" fontId="1" numFmtId="0" xfId="0" applyAlignment="1" applyBorder="1" applyFill="1" applyFont="1">
      <alignment horizontal="center" readingOrder="1" shrinkToFit="0" vertical="center" wrapText="1"/>
    </xf>
    <xf borderId="1" fillId="3" fontId="1" numFmtId="0" xfId="0" applyAlignment="1" applyBorder="1" applyFill="1" applyFont="1">
      <alignment horizontal="center" readingOrder="1" shrinkToFit="0" vertical="center" wrapText="1"/>
    </xf>
    <xf borderId="1" fillId="4" fontId="1" numFmtId="0" xfId="0" applyAlignment="1" applyBorder="1" applyFill="1" applyFont="1">
      <alignment horizontal="center" readingOrder="1" shrinkToFit="0" vertical="center" wrapText="1"/>
    </xf>
    <xf borderId="1" fillId="5" fontId="1" numFmtId="0" xfId="0" applyAlignment="1" applyBorder="1" applyFill="1" applyFont="1">
      <alignment horizontal="center" readingOrder="1" shrinkToFit="0" vertical="center" wrapText="1"/>
    </xf>
    <xf borderId="1" fillId="6" fontId="1" numFmtId="0" xfId="0" applyAlignment="1" applyBorder="1" applyFill="1" applyFont="1">
      <alignment horizontal="center" readingOrder="1" shrinkToFit="0" vertical="center" wrapText="1"/>
    </xf>
    <xf borderId="1" fillId="7" fontId="1" numFmtId="0" xfId="0" applyAlignment="1" applyBorder="1" applyFill="1" applyFont="1">
      <alignment horizontal="center" readingOrder="1" shrinkToFit="0" vertical="center" wrapText="1"/>
    </xf>
    <xf borderId="1" fillId="0" fontId="4" numFmtId="0" xfId="0" applyAlignment="1" applyBorder="1" applyFont="1">
      <alignment horizontal="center" readingOrder="1" shrinkToFit="0" vertical="center" wrapText="1"/>
    </xf>
    <xf borderId="1" fillId="0" fontId="4" numFmtId="0" xfId="0" applyAlignment="1" applyBorder="1" applyFont="1">
      <alignment horizontal="left" readingOrder="1" shrinkToFit="0" vertical="center" wrapText="1"/>
    </xf>
    <xf borderId="1" fillId="0" fontId="4" numFmtId="0" xfId="0" applyAlignment="1" applyBorder="1" applyFont="1">
      <alignment horizontal="left" readingOrder="1" shrinkToFit="0" vertical="center" wrapText="1"/>
    </xf>
    <xf borderId="1" fillId="0" fontId="4" numFmtId="164" xfId="0" applyAlignment="1" applyBorder="1" applyFont="1" applyNumberFormat="1">
      <alignment horizontal="right" readingOrder="1" shrinkToFit="0" vertical="center" wrapText="1"/>
    </xf>
    <xf borderId="1" fillId="4" fontId="4" numFmtId="164" xfId="0" applyAlignment="1" applyBorder="1" applyFont="1" applyNumberFormat="1">
      <alignment horizontal="right" readingOrder="1" shrinkToFit="0" vertical="center" wrapText="1"/>
    </xf>
    <xf borderId="1" fillId="8" fontId="4" numFmtId="0" xfId="0" applyAlignment="1" applyBorder="1" applyFill="1" applyFont="1">
      <alignment horizontal="center" readingOrder="1" shrinkToFit="0" vertical="center" wrapText="1"/>
    </xf>
    <xf borderId="1" fillId="8" fontId="4" numFmtId="0" xfId="0" applyAlignment="1" applyBorder="1" applyFont="1">
      <alignment horizontal="left" readingOrder="1" shrinkToFit="0" vertical="center" wrapText="1"/>
    </xf>
    <xf borderId="1" fillId="8" fontId="4" numFmtId="0" xfId="0" applyAlignment="1" applyBorder="1" applyFont="1">
      <alignment horizontal="left" readingOrder="1" shrinkToFit="0" vertical="center" wrapText="1"/>
    </xf>
    <xf borderId="1" fillId="8" fontId="1" numFmtId="0" xfId="0" applyAlignment="1" applyBorder="1" applyFont="1">
      <alignment horizontal="left" readingOrder="1" shrinkToFit="0" vertical="center" wrapText="1"/>
    </xf>
    <xf borderId="1" fillId="8" fontId="5" numFmtId="164" xfId="0" applyAlignment="1" applyBorder="1" applyFont="1" applyNumberFormat="1">
      <alignment horizontal="right" readingOrder="1" shrinkToFit="0" vertical="center" wrapText="1"/>
    </xf>
    <xf borderId="2" fillId="8" fontId="3" numFmtId="0" xfId="0" applyBorder="1" applyFont="1"/>
    <xf borderId="2" fillId="9" fontId="3" numFmtId="0" xfId="0" applyBorder="1" applyFill="1" applyFont="1"/>
    <xf borderId="2" fillId="4" fontId="3" numFmtId="0" xfId="0" applyBorder="1" applyFont="1"/>
    <xf borderId="1" fillId="10" fontId="4" numFmtId="0" xfId="0" applyAlignment="1" applyBorder="1" applyFill="1" applyFont="1">
      <alignment horizontal="center" readingOrder="1" shrinkToFit="0" vertical="center" wrapText="1"/>
    </xf>
    <xf borderId="1" fillId="10" fontId="4" numFmtId="0" xfId="0" applyAlignment="1" applyBorder="1" applyFont="1">
      <alignment horizontal="left" readingOrder="1" shrinkToFit="0" vertical="center" wrapText="1"/>
    </xf>
    <xf borderId="1" fillId="10" fontId="4" numFmtId="0" xfId="0" applyAlignment="1" applyBorder="1" applyFont="1">
      <alignment horizontal="left" readingOrder="1" shrinkToFit="0" vertical="center" wrapText="1"/>
    </xf>
    <xf borderId="1" fillId="10" fontId="6" numFmtId="0" xfId="0" applyAlignment="1" applyBorder="1" applyFont="1">
      <alignment horizontal="left" readingOrder="1" shrinkToFit="0" vertical="center" wrapText="1"/>
    </xf>
    <xf borderId="1" fillId="10" fontId="5" numFmtId="164" xfId="0" applyAlignment="1" applyBorder="1" applyFont="1" applyNumberFormat="1">
      <alignment horizontal="right" readingOrder="1" shrinkToFit="0" vertical="center" wrapText="1"/>
    </xf>
    <xf borderId="1" fillId="10" fontId="7" numFmtId="0" xfId="0" applyAlignment="1" applyBorder="1" applyFont="1">
      <alignment horizontal="left" readingOrder="1" shrinkToFit="0" vertical="center" wrapText="1"/>
    </xf>
    <xf borderId="1" fillId="11" fontId="5" numFmtId="164" xfId="0" applyAlignment="1" applyBorder="1" applyFill="1" applyFont="1" applyNumberFormat="1">
      <alignment horizontal="right" readingOrder="1" shrinkToFit="0" vertical="center" wrapText="1"/>
    </xf>
    <xf borderId="1" fillId="11" fontId="4" numFmtId="0" xfId="0" applyAlignment="1" applyBorder="1" applyFont="1">
      <alignment horizontal="center" readingOrder="1" shrinkToFit="0" vertical="center" wrapText="1"/>
    </xf>
    <xf borderId="1" fillId="11" fontId="1" numFmtId="0" xfId="0" applyAlignment="1" applyBorder="1" applyFont="1">
      <alignment horizontal="left" readingOrder="1" shrinkToFit="0" vertical="center" wrapText="1"/>
    </xf>
    <xf borderId="1" fillId="11" fontId="4" numFmtId="0" xfId="0" applyAlignment="1" applyBorder="1" applyFont="1">
      <alignment horizontal="left" readingOrder="1" shrinkToFit="0" vertical="center" wrapText="1"/>
    </xf>
    <xf borderId="1" fillId="11" fontId="7" numFmtId="0" xfId="0" applyAlignment="1" applyBorder="1" applyFont="1">
      <alignment horizontal="left" readingOrder="1" shrinkToFit="0" vertical="center" wrapText="1"/>
    </xf>
    <xf borderId="1" fillId="11" fontId="5" numFmtId="165" xfId="0" applyAlignment="1" applyBorder="1" applyFont="1" applyNumberFormat="1">
      <alignment horizontal="right" readingOrder="1" shrinkToFit="0" vertical="center" wrapText="1"/>
    </xf>
    <xf borderId="1" fillId="0" fontId="5" numFmtId="165" xfId="0" applyAlignment="1" applyBorder="1" applyFont="1" applyNumberFormat="1">
      <alignment horizontal="right" readingOrder="1" shrinkToFit="0" vertical="center" wrapText="1"/>
    </xf>
    <xf borderId="0" fillId="2" fontId="8" numFmtId="0" xfId="0" applyAlignment="1" applyFont="1">
      <alignment readingOrder="0"/>
    </xf>
    <xf borderId="0" fillId="2" fontId="8" numFmtId="0" xfId="0" applyFont="1"/>
    <xf borderId="0" fillId="3" fontId="8" numFmtId="0" xfId="0" applyAlignment="1" applyFont="1">
      <alignment readingOrder="0"/>
    </xf>
    <xf borderId="0" fillId="3" fontId="8" numFmtId="0" xfId="0" applyFont="1"/>
    <xf borderId="0" fillId="5" fontId="8" numFmtId="0" xfId="0" applyAlignment="1" applyFont="1">
      <alignment readingOrder="0"/>
    </xf>
    <xf borderId="0" fillId="5" fontId="8" numFmtId="0" xfId="0" applyFont="1"/>
    <xf borderId="0" fillId="6" fontId="8" numFmtId="0" xfId="0" applyAlignment="1" applyFont="1">
      <alignment readingOrder="0"/>
    </xf>
    <xf borderId="0" fillId="6" fontId="8" numFmtId="0" xfId="0" applyFont="1"/>
    <xf borderId="0" fillId="12" fontId="8" numFmtId="0" xfId="0" applyAlignment="1" applyFill="1" applyFont="1">
      <alignment readingOrder="0"/>
    </xf>
    <xf borderId="0" fillId="12" fontId="8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14</xdr:col>
      <xdr:colOff>552450</xdr:colOff>
      <xdr:row>0</xdr:row>
      <xdr:rowOff>9525</xdr:rowOff>
    </xdr:from>
    <xdr:ext cx="4038600" cy="15049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3.43"/>
    <col customWidth="1" min="2" max="2" width="27.0"/>
    <col customWidth="1" min="3" max="3" width="21.57"/>
    <col customWidth="1" min="4" max="4" width="9.57"/>
    <col customWidth="1" min="5" max="5" width="13.0"/>
    <col customWidth="1" min="6" max="6" width="15.14"/>
    <col customWidth="1" min="7" max="7" width="33.57"/>
    <col customWidth="1" min="8" max="10" width="18.86"/>
    <col customWidth="1" min="11" max="11" width="21.57"/>
    <col customWidth="1" min="12" max="18" width="18.86"/>
    <col customWidth="1" hidden="1" min="19" max="19" width="10.71"/>
    <col customWidth="1" min="20" max="20" width="6.43"/>
    <col customWidth="1" min="21" max="39" width="10.71"/>
  </cols>
  <sheetData>
    <row r="4">
      <c r="G4" s="1"/>
      <c r="H4" s="2" t="s">
        <v>0</v>
      </c>
      <c r="I4" s="3"/>
      <c r="J4" s="3"/>
      <c r="K4" s="3"/>
      <c r="L4" s="3"/>
    </row>
    <row r="5">
      <c r="A5" s="4" t="s">
        <v>1</v>
      </c>
      <c r="B5" s="4">
        <v>2019.0</v>
      </c>
      <c r="C5" s="1" t="s">
        <v>2</v>
      </c>
      <c r="D5" s="1" t="s">
        <v>2</v>
      </c>
      <c r="E5" s="1" t="s">
        <v>2</v>
      </c>
      <c r="F5" s="1" t="s">
        <v>2</v>
      </c>
      <c r="G5" s="1"/>
      <c r="H5" s="1"/>
      <c r="I5" s="1"/>
      <c r="J5" s="1"/>
      <c r="K5" s="1"/>
      <c r="L5" s="1"/>
      <c r="N5" s="3"/>
      <c r="O5" s="1" t="s">
        <v>2</v>
      </c>
      <c r="P5" s="1" t="s">
        <v>2</v>
      </c>
      <c r="Q5" s="1" t="s">
        <v>2</v>
      </c>
      <c r="R5" s="1" t="s">
        <v>2</v>
      </c>
    </row>
    <row r="6">
      <c r="A6" s="4" t="s">
        <v>3</v>
      </c>
      <c r="B6" s="4" t="s">
        <v>4</v>
      </c>
      <c r="C6" s="1" t="s">
        <v>2</v>
      </c>
      <c r="D6" s="1" t="s">
        <v>2</v>
      </c>
      <c r="E6" s="1" t="s">
        <v>2</v>
      </c>
      <c r="F6" s="1" t="s">
        <v>2</v>
      </c>
      <c r="G6" s="1" t="s">
        <v>2</v>
      </c>
      <c r="H6" s="1" t="s">
        <v>2</v>
      </c>
      <c r="I6" s="1" t="s">
        <v>2</v>
      </c>
      <c r="J6" s="1" t="s">
        <v>2</v>
      </c>
      <c r="K6" s="1" t="s">
        <v>2</v>
      </c>
      <c r="L6" s="1" t="s">
        <v>2</v>
      </c>
      <c r="M6" s="1" t="s">
        <v>2</v>
      </c>
      <c r="N6" s="1" t="s">
        <v>2</v>
      </c>
      <c r="O6" s="1" t="s">
        <v>2</v>
      </c>
      <c r="P6" s="1" t="s">
        <v>2</v>
      </c>
      <c r="Q6" s="1" t="s">
        <v>2</v>
      </c>
      <c r="R6" s="1" t="s">
        <v>2</v>
      </c>
    </row>
    <row r="7">
      <c r="A7" s="4" t="s">
        <v>5</v>
      </c>
      <c r="B7" s="4" t="s">
        <v>6</v>
      </c>
      <c r="C7" s="1" t="s">
        <v>2</v>
      </c>
      <c r="D7" s="1" t="s">
        <v>2</v>
      </c>
      <c r="E7" s="1" t="s">
        <v>2</v>
      </c>
      <c r="F7" s="1" t="s">
        <v>2</v>
      </c>
      <c r="G7" s="1" t="s">
        <v>2</v>
      </c>
      <c r="H7" s="1" t="s">
        <v>2</v>
      </c>
      <c r="I7" s="1" t="s">
        <v>2</v>
      </c>
      <c r="J7" s="1" t="s">
        <v>2</v>
      </c>
      <c r="K7" s="1" t="s">
        <v>2</v>
      </c>
      <c r="L7" s="1" t="s">
        <v>2</v>
      </c>
      <c r="M7" s="1" t="s">
        <v>2</v>
      </c>
      <c r="N7" s="1" t="s">
        <v>2</v>
      </c>
      <c r="O7" s="1" t="s">
        <v>2</v>
      </c>
      <c r="P7" s="1" t="s">
        <v>2</v>
      </c>
      <c r="Q7" s="1" t="s">
        <v>2</v>
      </c>
      <c r="R7" s="1" t="s">
        <v>2</v>
      </c>
    </row>
    <row r="8">
      <c r="A8" s="4" t="s">
        <v>7</v>
      </c>
      <c r="B8" s="4" t="s">
        <v>8</v>
      </c>
      <c r="C8" s="4" t="s">
        <v>9</v>
      </c>
      <c r="D8" s="4" t="s">
        <v>10</v>
      </c>
      <c r="E8" s="5" t="s">
        <v>11</v>
      </c>
      <c r="F8" s="5" t="s">
        <v>12</v>
      </c>
      <c r="G8" s="4" t="s">
        <v>13</v>
      </c>
      <c r="H8" s="4" t="s">
        <v>14</v>
      </c>
      <c r="I8" s="4" t="s">
        <v>15</v>
      </c>
      <c r="J8" s="4" t="s">
        <v>16</v>
      </c>
      <c r="K8" s="6" t="s">
        <v>17</v>
      </c>
      <c r="L8" s="4" t="s">
        <v>18</v>
      </c>
      <c r="M8" s="7" t="s">
        <v>19</v>
      </c>
      <c r="N8" s="8" t="s">
        <v>20</v>
      </c>
      <c r="O8" s="9" t="s">
        <v>21</v>
      </c>
      <c r="P8" s="10" t="s">
        <v>22</v>
      </c>
      <c r="Q8" s="8" t="s">
        <v>23</v>
      </c>
      <c r="R8" s="11" t="s">
        <v>24</v>
      </c>
    </row>
    <row r="9">
      <c r="A9" s="12" t="s">
        <v>25</v>
      </c>
      <c r="B9" s="13" t="s">
        <v>26</v>
      </c>
      <c r="C9" s="14" t="s">
        <v>27</v>
      </c>
      <c r="D9" s="12" t="s">
        <v>28</v>
      </c>
      <c r="E9" s="12" t="s">
        <v>29</v>
      </c>
      <c r="F9" s="12" t="s">
        <v>30</v>
      </c>
      <c r="G9" s="13" t="s">
        <v>31</v>
      </c>
      <c r="H9" s="15">
        <v>3.246E9</v>
      </c>
      <c r="I9" s="15">
        <v>0.0</v>
      </c>
      <c r="J9" s="15">
        <v>1.18184516E8</v>
      </c>
      <c r="K9" s="16">
        <v>3.127815484E9</v>
      </c>
      <c r="L9" s="15">
        <v>0.0</v>
      </c>
      <c r="M9" s="15">
        <v>3.127403455E9</v>
      </c>
      <c r="N9" s="16">
        <v>412029.0</v>
      </c>
      <c r="O9" s="16">
        <v>3.12561952E9</v>
      </c>
      <c r="P9" s="16">
        <v>3.12561952E9</v>
      </c>
      <c r="Q9" s="16">
        <v>3.12561952E9</v>
      </c>
      <c r="R9" s="15">
        <v>3.12561952E9</v>
      </c>
    </row>
    <row r="10">
      <c r="A10" s="12" t="s">
        <v>25</v>
      </c>
      <c r="B10" s="13" t="s">
        <v>26</v>
      </c>
      <c r="C10" s="14" t="s">
        <v>32</v>
      </c>
      <c r="D10" s="12" t="s">
        <v>28</v>
      </c>
      <c r="E10" s="12" t="s">
        <v>29</v>
      </c>
      <c r="F10" s="12" t="s">
        <v>30</v>
      </c>
      <c r="G10" s="13" t="s">
        <v>33</v>
      </c>
      <c r="H10" s="15">
        <v>1.104E9</v>
      </c>
      <c r="I10" s="15">
        <v>6.2E7</v>
      </c>
      <c r="J10" s="15">
        <v>8013327.0</v>
      </c>
      <c r="K10" s="16">
        <v>1.157986673E9</v>
      </c>
      <c r="L10" s="15">
        <v>0.0</v>
      </c>
      <c r="M10" s="15">
        <v>1.157986673E9</v>
      </c>
      <c r="N10" s="16">
        <v>0.0</v>
      </c>
      <c r="O10" s="16">
        <v>1.157986673E9</v>
      </c>
      <c r="P10" s="16">
        <v>1.157986673E9</v>
      </c>
      <c r="Q10" s="16">
        <v>1.157986673E9</v>
      </c>
      <c r="R10" s="15">
        <v>1.157986673E9</v>
      </c>
    </row>
    <row r="11">
      <c r="A11" s="12" t="s">
        <v>25</v>
      </c>
      <c r="B11" s="13" t="s">
        <v>26</v>
      </c>
      <c r="C11" s="14" t="s">
        <v>34</v>
      </c>
      <c r="D11" s="12" t="s">
        <v>28</v>
      </c>
      <c r="E11" s="12" t="s">
        <v>29</v>
      </c>
      <c r="F11" s="12" t="s">
        <v>30</v>
      </c>
      <c r="G11" s="13" t="s">
        <v>35</v>
      </c>
      <c r="H11" s="15">
        <v>2.64E8</v>
      </c>
      <c r="I11" s="15">
        <v>1.80197843E8</v>
      </c>
      <c r="J11" s="15">
        <v>0.0</v>
      </c>
      <c r="K11" s="16">
        <v>4.44197843E8</v>
      </c>
      <c r="L11" s="15">
        <v>0.0</v>
      </c>
      <c r="M11" s="15">
        <v>4.44003934E8</v>
      </c>
      <c r="N11" s="16">
        <v>193909.0</v>
      </c>
      <c r="O11" s="16">
        <v>4.44003934E8</v>
      </c>
      <c r="P11" s="16">
        <v>4.44003934E8</v>
      </c>
      <c r="Q11" s="16">
        <v>4.44003934E8</v>
      </c>
      <c r="R11" s="15">
        <v>4.44003934E8</v>
      </c>
    </row>
    <row r="12">
      <c r="A12" s="12" t="s">
        <v>25</v>
      </c>
      <c r="B12" s="13" t="s">
        <v>26</v>
      </c>
      <c r="C12" s="14" t="s">
        <v>36</v>
      </c>
      <c r="D12" s="12" t="s">
        <v>28</v>
      </c>
      <c r="E12" s="12" t="s">
        <v>29</v>
      </c>
      <c r="F12" s="12" t="s">
        <v>30</v>
      </c>
      <c r="G12" s="13" t="s">
        <v>35</v>
      </c>
      <c r="H12" s="15">
        <v>0.0</v>
      </c>
      <c r="I12" s="15">
        <v>1.09537153E8</v>
      </c>
      <c r="J12" s="15">
        <v>1.09537153E8</v>
      </c>
      <c r="K12" s="16">
        <v>0.0</v>
      </c>
      <c r="L12" s="15">
        <v>0.0</v>
      </c>
      <c r="M12" s="15">
        <v>0.0</v>
      </c>
      <c r="N12" s="16">
        <v>0.0</v>
      </c>
      <c r="O12" s="16">
        <v>0.0</v>
      </c>
      <c r="P12" s="16">
        <v>0.0</v>
      </c>
      <c r="Q12" s="16">
        <v>0.0</v>
      </c>
      <c r="R12" s="15">
        <v>0.0</v>
      </c>
    </row>
    <row r="13" ht="30.75" customHeight="1">
      <c r="A13" s="17"/>
      <c r="B13" s="18"/>
      <c r="C13" s="19"/>
      <c r="D13" s="17"/>
      <c r="E13" s="17"/>
      <c r="F13" s="17"/>
      <c r="G13" s="20" t="s">
        <v>37</v>
      </c>
      <c r="H13" s="21">
        <f t="shared" ref="H13:R13" si="1">SUM(H9:H12)</f>
        <v>4614000000</v>
      </c>
      <c r="I13" s="21">
        <f t="shared" si="1"/>
        <v>351734996</v>
      </c>
      <c r="J13" s="21">
        <f t="shared" si="1"/>
        <v>235734996</v>
      </c>
      <c r="K13" s="21">
        <f t="shared" si="1"/>
        <v>4730000000</v>
      </c>
      <c r="L13" s="21">
        <f t="shared" si="1"/>
        <v>0</v>
      </c>
      <c r="M13" s="21">
        <f t="shared" si="1"/>
        <v>4729394062</v>
      </c>
      <c r="N13" s="21">
        <f t="shared" si="1"/>
        <v>605938</v>
      </c>
      <c r="O13" s="21">
        <f t="shared" si="1"/>
        <v>4727610127</v>
      </c>
      <c r="P13" s="21">
        <f t="shared" si="1"/>
        <v>4727610127</v>
      </c>
      <c r="Q13" s="21">
        <f t="shared" si="1"/>
        <v>4727610127</v>
      </c>
      <c r="R13" s="21">
        <f t="shared" si="1"/>
        <v>4727610127</v>
      </c>
      <c r="S13" s="22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</row>
    <row r="14">
      <c r="A14" s="12" t="s">
        <v>25</v>
      </c>
      <c r="B14" s="13" t="s">
        <v>26</v>
      </c>
      <c r="C14" s="14" t="s">
        <v>38</v>
      </c>
      <c r="D14" s="12" t="s">
        <v>28</v>
      </c>
      <c r="E14" s="12" t="s">
        <v>29</v>
      </c>
      <c r="F14" s="12" t="s">
        <v>30</v>
      </c>
      <c r="G14" s="13" t="s">
        <v>39</v>
      </c>
      <c r="H14" s="15">
        <v>1.324E9</v>
      </c>
      <c r="I14" s="15">
        <v>0.0</v>
      </c>
      <c r="J14" s="15">
        <v>1.0554104E7</v>
      </c>
      <c r="K14" s="16">
        <v>1.313445896E9</v>
      </c>
      <c r="L14" s="15">
        <v>0.0</v>
      </c>
      <c r="M14" s="15">
        <v>1.313445896E9</v>
      </c>
      <c r="N14" s="16">
        <v>0.0</v>
      </c>
      <c r="O14" s="16">
        <v>1.313103572E9</v>
      </c>
      <c r="P14" s="16">
        <v>1.288081479E9</v>
      </c>
      <c r="Q14" s="16">
        <v>1.288081479E9</v>
      </c>
      <c r="R14" s="15">
        <v>1.288081479E9</v>
      </c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</row>
    <row r="15">
      <c r="A15" s="12" t="s">
        <v>25</v>
      </c>
      <c r="B15" s="13" t="s">
        <v>26</v>
      </c>
      <c r="C15" s="14" t="s">
        <v>38</v>
      </c>
      <c r="D15" s="12" t="s">
        <v>40</v>
      </c>
      <c r="E15" s="12" t="s">
        <v>41</v>
      </c>
      <c r="F15" s="12" t="s">
        <v>30</v>
      </c>
      <c r="G15" s="13" t="s">
        <v>39</v>
      </c>
      <c r="H15" s="15">
        <v>7.22E8</v>
      </c>
      <c r="I15" s="15">
        <v>0.0</v>
      </c>
      <c r="J15" s="15">
        <v>0.0</v>
      </c>
      <c r="K15" s="16">
        <v>7.22E8</v>
      </c>
      <c r="L15" s="15">
        <v>0.0</v>
      </c>
      <c r="M15" s="15">
        <v>7.218654982E8</v>
      </c>
      <c r="N15" s="16">
        <v>134501.8</v>
      </c>
      <c r="O15" s="16">
        <v>7.203605972E8</v>
      </c>
      <c r="P15" s="16">
        <v>7.1554729174E8</v>
      </c>
      <c r="Q15" s="16">
        <v>7.1554729174E8</v>
      </c>
      <c r="R15" s="15">
        <v>7.1554729174E8</v>
      </c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</row>
    <row r="16" ht="36.75" customHeight="1">
      <c r="A16" s="17"/>
      <c r="B16" s="18"/>
      <c r="C16" s="19"/>
      <c r="D16" s="17"/>
      <c r="E16" s="17"/>
      <c r="F16" s="17"/>
      <c r="G16" s="20" t="s">
        <v>42</v>
      </c>
      <c r="H16" s="21">
        <f t="shared" ref="H16:R16" si="2">SUM(H14:H15)</f>
        <v>2046000000</v>
      </c>
      <c r="I16" s="21">
        <f t="shared" si="2"/>
        <v>0</v>
      </c>
      <c r="J16" s="21">
        <f t="shared" si="2"/>
        <v>10554104</v>
      </c>
      <c r="K16" s="21">
        <f t="shared" si="2"/>
        <v>2035445896</v>
      </c>
      <c r="L16" s="21">
        <f t="shared" si="2"/>
        <v>0</v>
      </c>
      <c r="M16" s="21">
        <f t="shared" si="2"/>
        <v>2035311394</v>
      </c>
      <c r="N16" s="21">
        <f t="shared" si="2"/>
        <v>134501.8</v>
      </c>
      <c r="O16" s="21">
        <f t="shared" si="2"/>
        <v>2033464169</v>
      </c>
      <c r="P16" s="21">
        <f t="shared" si="2"/>
        <v>2003628771</v>
      </c>
      <c r="Q16" s="21">
        <f t="shared" si="2"/>
        <v>2003628771</v>
      </c>
      <c r="R16" s="21">
        <f t="shared" si="2"/>
        <v>2003628771</v>
      </c>
      <c r="S16" s="22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</row>
    <row r="17">
      <c r="A17" s="12" t="s">
        <v>25</v>
      </c>
      <c r="B17" s="13" t="s">
        <v>26</v>
      </c>
      <c r="C17" s="14" t="s">
        <v>43</v>
      </c>
      <c r="D17" s="12" t="s">
        <v>28</v>
      </c>
      <c r="E17" s="12" t="s">
        <v>29</v>
      </c>
      <c r="F17" s="12" t="s">
        <v>30</v>
      </c>
      <c r="G17" s="13" t="s">
        <v>44</v>
      </c>
      <c r="H17" s="15">
        <v>1100000.0</v>
      </c>
      <c r="I17" s="15">
        <v>0.0</v>
      </c>
      <c r="J17" s="15">
        <v>0.0</v>
      </c>
      <c r="K17" s="16">
        <v>1100000.0</v>
      </c>
      <c r="L17" s="15">
        <v>0.0</v>
      </c>
      <c r="M17" s="15">
        <v>0.0</v>
      </c>
      <c r="N17" s="16">
        <v>1100000.0</v>
      </c>
      <c r="O17" s="16">
        <v>0.0</v>
      </c>
      <c r="P17" s="16">
        <v>0.0</v>
      </c>
      <c r="Q17" s="16">
        <v>0.0</v>
      </c>
      <c r="R17" s="15">
        <v>0.0</v>
      </c>
    </row>
    <row r="18">
      <c r="A18" s="12" t="s">
        <v>25</v>
      </c>
      <c r="B18" s="13" t="s">
        <v>26</v>
      </c>
      <c r="C18" s="14" t="s">
        <v>45</v>
      </c>
      <c r="D18" s="12" t="s">
        <v>28</v>
      </c>
      <c r="E18" s="12" t="s">
        <v>46</v>
      </c>
      <c r="F18" s="12" t="s">
        <v>30</v>
      </c>
      <c r="G18" s="13" t="s">
        <v>47</v>
      </c>
      <c r="H18" s="15">
        <v>6.05E7</v>
      </c>
      <c r="I18" s="15">
        <v>0.0</v>
      </c>
      <c r="J18" s="15">
        <v>0.0</v>
      </c>
      <c r="K18" s="16">
        <v>6.05E7</v>
      </c>
      <c r="L18" s="15">
        <v>0.0</v>
      </c>
      <c r="M18" s="15">
        <v>0.0</v>
      </c>
      <c r="N18" s="16">
        <v>6.05E7</v>
      </c>
      <c r="O18" s="16">
        <v>0.0</v>
      </c>
      <c r="P18" s="16">
        <v>0.0</v>
      </c>
      <c r="Q18" s="16">
        <v>0.0</v>
      </c>
      <c r="R18" s="15">
        <v>0.0</v>
      </c>
    </row>
    <row r="19">
      <c r="A19" s="12" t="s">
        <v>25</v>
      </c>
      <c r="B19" s="13" t="s">
        <v>26</v>
      </c>
      <c r="C19" s="14" t="s">
        <v>48</v>
      </c>
      <c r="D19" s="12" t="s">
        <v>28</v>
      </c>
      <c r="E19" s="12" t="s">
        <v>29</v>
      </c>
      <c r="F19" s="12" t="s">
        <v>30</v>
      </c>
      <c r="G19" s="13" t="s">
        <v>49</v>
      </c>
      <c r="H19" s="15">
        <v>1.85E7</v>
      </c>
      <c r="I19" s="15">
        <v>0.0</v>
      </c>
      <c r="J19" s="15">
        <v>5418696.0</v>
      </c>
      <c r="K19" s="16">
        <v>1.3081304E7</v>
      </c>
      <c r="L19" s="15">
        <v>0.0</v>
      </c>
      <c r="M19" s="15">
        <v>1.3081304E7</v>
      </c>
      <c r="N19" s="16">
        <v>0.0</v>
      </c>
      <c r="O19" s="16">
        <v>1.3081304E7</v>
      </c>
      <c r="P19" s="16">
        <v>1.3081304E7</v>
      </c>
      <c r="Q19" s="16">
        <v>1.3081304E7</v>
      </c>
      <c r="R19" s="15">
        <v>1.3081304E7</v>
      </c>
    </row>
    <row r="20" ht="15.75" customHeight="1">
      <c r="A20" s="12" t="s">
        <v>25</v>
      </c>
      <c r="B20" s="13" t="s">
        <v>26</v>
      </c>
      <c r="C20" s="14" t="s">
        <v>50</v>
      </c>
      <c r="D20" s="12" t="s">
        <v>40</v>
      </c>
      <c r="E20" s="12" t="s">
        <v>41</v>
      </c>
      <c r="F20" s="12" t="s">
        <v>30</v>
      </c>
      <c r="G20" s="13" t="s">
        <v>51</v>
      </c>
      <c r="H20" s="15">
        <v>1200000.0</v>
      </c>
      <c r="I20" s="15">
        <v>0.0</v>
      </c>
      <c r="J20" s="15">
        <v>0.0</v>
      </c>
      <c r="K20" s="16">
        <v>1200000.0</v>
      </c>
      <c r="L20" s="15">
        <v>0.0</v>
      </c>
      <c r="M20" s="15">
        <v>0.0</v>
      </c>
      <c r="N20" s="16">
        <v>1200000.0</v>
      </c>
      <c r="O20" s="16">
        <v>0.0</v>
      </c>
      <c r="P20" s="16">
        <v>0.0</v>
      </c>
      <c r="Q20" s="16">
        <v>0.0</v>
      </c>
      <c r="R20" s="15">
        <v>0.0</v>
      </c>
    </row>
    <row r="21" ht="15.75" customHeight="1">
      <c r="A21" s="12" t="s">
        <v>25</v>
      </c>
      <c r="B21" s="13" t="s">
        <v>26</v>
      </c>
      <c r="C21" s="14" t="s">
        <v>52</v>
      </c>
      <c r="D21" s="12" t="s">
        <v>28</v>
      </c>
      <c r="E21" s="12" t="s">
        <v>29</v>
      </c>
      <c r="F21" s="12" t="s">
        <v>30</v>
      </c>
      <c r="G21" s="13" t="s">
        <v>53</v>
      </c>
      <c r="H21" s="15">
        <v>0.0</v>
      </c>
      <c r="I21" s="15">
        <v>1.59728E7</v>
      </c>
      <c r="J21" s="15">
        <v>1.59728E7</v>
      </c>
      <c r="K21" s="16">
        <v>0.0</v>
      </c>
      <c r="L21" s="15">
        <v>0.0</v>
      </c>
      <c r="M21" s="15">
        <v>0.0</v>
      </c>
      <c r="N21" s="16">
        <v>0.0</v>
      </c>
      <c r="O21" s="16">
        <v>0.0</v>
      </c>
      <c r="P21" s="16">
        <v>0.0</v>
      </c>
      <c r="Q21" s="16">
        <v>0.0</v>
      </c>
      <c r="R21" s="15">
        <v>0.0</v>
      </c>
    </row>
    <row r="22" ht="15.75" customHeight="1">
      <c r="A22" s="12" t="s">
        <v>25</v>
      </c>
      <c r="B22" s="13" t="s">
        <v>26</v>
      </c>
      <c r="C22" s="14" t="s">
        <v>52</v>
      </c>
      <c r="D22" s="12" t="s">
        <v>28</v>
      </c>
      <c r="E22" s="12" t="s">
        <v>29</v>
      </c>
      <c r="F22" s="12" t="s">
        <v>54</v>
      </c>
      <c r="G22" s="13" t="s">
        <v>53</v>
      </c>
      <c r="H22" s="15">
        <v>0.0</v>
      </c>
      <c r="I22" s="15">
        <v>1.59728E7</v>
      </c>
      <c r="J22" s="15">
        <v>0.0</v>
      </c>
      <c r="K22" s="16">
        <v>1.59728E7</v>
      </c>
      <c r="L22" s="15">
        <v>0.0</v>
      </c>
      <c r="M22" s="15">
        <v>1.59728E7</v>
      </c>
      <c r="N22" s="16">
        <v>0.0</v>
      </c>
      <c r="O22" s="16">
        <v>1.59728E7</v>
      </c>
      <c r="P22" s="16">
        <v>1.59728E7</v>
      </c>
      <c r="Q22" s="16">
        <v>1.59728E7</v>
      </c>
      <c r="R22" s="15">
        <v>1.59728E7</v>
      </c>
    </row>
    <row r="23" ht="15.75" customHeight="1">
      <c r="A23" s="12" t="s">
        <v>25</v>
      </c>
      <c r="B23" s="13" t="s">
        <v>26</v>
      </c>
      <c r="C23" s="14" t="s">
        <v>52</v>
      </c>
      <c r="D23" s="12" t="s">
        <v>28</v>
      </c>
      <c r="E23" s="12" t="s">
        <v>46</v>
      </c>
      <c r="F23" s="12" t="s">
        <v>54</v>
      </c>
      <c r="G23" s="13" t="s">
        <v>53</v>
      </c>
      <c r="H23" s="15">
        <v>1.58E7</v>
      </c>
      <c r="I23" s="15">
        <v>0.0</v>
      </c>
      <c r="J23" s="15">
        <v>0.0</v>
      </c>
      <c r="K23" s="16">
        <v>1.58E7</v>
      </c>
      <c r="L23" s="15">
        <v>0.0</v>
      </c>
      <c r="M23" s="15">
        <v>1.58E7</v>
      </c>
      <c r="N23" s="16">
        <v>0.0</v>
      </c>
      <c r="O23" s="16">
        <v>1.58E7</v>
      </c>
      <c r="P23" s="16">
        <v>1.58E7</v>
      </c>
      <c r="Q23" s="16">
        <v>1.58E7</v>
      </c>
      <c r="R23" s="15">
        <v>1.58E7</v>
      </c>
    </row>
    <row r="24" ht="45.0" customHeight="1">
      <c r="A24" s="17"/>
      <c r="B24" s="18"/>
      <c r="C24" s="19"/>
      <c r="D24" s="17"/>
      <c r="E24" s="17"/>
      <c r="F24" s="17"/>
      <c r="G24" s="20" t="s">
        <v>55</v>
      </c>
      <c r="H24" s="21">
        <f t="shared" ref="H24:R24" si="3">SUM(H17:H23)</f>
        <v>97100000</v>
      </c>
      <c r="I24" s="21">
        <f t="shared" si="3"/>
        <v>31945600</v>
      </c>
      <c r="J24" s="21">
        <f t="shared" si="3"/>
        <v>21391496</v>
      </c>
      <c r="K24" s="21">
        <f t="shared" si="3"/>
        <v>107654104</v>
      </c>
      <c r="L24" s="21">
        <f t="shared" si="3"/>
        <v>0</v>
      </c>
      <c r="M24" s="21">
        <f t="shared" si="3"/>
        <v>44854104</v>
      </c>
      <c r="N24" s="21">
        <f t="shared" si="3"/>
        <v>62800000</v>
      </c>
      <c r="O24" s="21">
        <f t="shared" si="3"/>
        <v>44854104</v>
      </c>
      <c r="P24" s="21">
        <f t="shared" si="3"/>
        <v>44854104</v>
      </c>
      <c r="Q24" s="21">
        <f t="shared" si="3"/>
        <v>44854104</v>
      </c>
      <c r="R24" s="21">
        <f t="shared" si="3"/>
        <v>44854104</v>
      </c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</row>
    <row r="25" ht="45.0" customHeight="1">
      <c r="A25" s="25"/>
      <c r="B25" s="26"/>
      <c r="C25" s="27"/>
      <c r="D25" s="25"/>
      <c r="E25" s="25"/>
      <c r="F25" s="25"/>
      <c r="G25" s="28" t="s">
        <v>56</v>
      </c>
      <c r="H25" s="29">
        <f t="shared" ref="H25:R25" si="4">+H24+H16+H13</f>
        <v>6757100000</v>
      </c>
      <c r="I25" s="29">
        <f t="shared" si="4"/>
        <v>383680596</v>
      </c>
      <c r="J25" s="29">
        <f t="shared" si="4"/>
        <v>267680596</v>
      </c>
      <c r="K25" s="29">
        <f t="shared" si="4"/>
        <v>6873100000</v>
      </c>
      <c r="L25" s="29">
        <f t="shared" si="4"/>
        <v>0</v>
      </c>
      <c r="M25" s="29">
        <f t="shared" si="4"/>
        <v>6809559560</v>
      </c>
      <c r="N25" s="29">
        <f t="shared" si="4"/>
        <v>63540439.8</v>
      </c>
      <c r="O25" s="29">
        <f t="shared" si="4"/>
        <v>6805928400</v>
      </c>
      <c r="P25" s="29">
        <f t="shared" si="4"/>
        <v>6776093002</v>
      </c>
      <c r="Q25" s="29">
        <f t="shared" si="4"/>
        <v>6776093002</v>
      </c>
      <c r="R25" s="29">
        <f t="shared" si="4"/>
        <v>6776093002</v>
      </c>
    </row>
    <row r="26" ht="15.75" customHeight="1">
      <c r="A26" s="12" t="s">
        <v>25</v>
      </c>
      <c r="B26" s="13" t="s">
        <v>26</v>
      </c>
      <c r="C26" s="14" t="s">
        <v>57</v>
      </c>
      <c r="D26" s="12" t="s">
        <v>28</v>
      </c>
      <c r="E26" s="12" t="s">
        <v>46</v>
      </c>
      <c r="F26" s="12" t="s">
        <v>30</v>
      </c>
      <c r="G26" s="13" t="s">
        <v>58</v>
      </c>
      <c r="H26" s="15">
        <v>2.2778E9</v>
      </c>
      <c r="I26" s="15">
        <v>0.0</v>
      </c>
      <c r="J26" s="15">
        <v>3.512855E7</v>
      </c>
      <c r="K26" s="16">
        <v>2.24267145E9</v>
      </c>
      <c r="L26" s="15">
        <v>0.0</v>
      </c>
      <c r="M26" s="15">
        <v>2.23934444146E9</v>
      </c>
      <c r="N26" s="16">
        <v>3327008.54</v>
      </c>
      <c r="O26" s="16">
        <v>2.23747994146E9</v>
      </c>
      <c r="P26" s="16">
        <v>2.07416240046E9</v>
      </c>
      <c r="Q26" s="16">
        <v>2.07416240046E9</v>
      </c>
      <c r="R26" s="15">
        <v>2.07416240046E9</v>
      </c>
    </row>
    <row r="27" ht="15.75" customHeight="1">
      <c r="A27" s="12" t="s">
        <v>25</v>
      </c>
      <c r="B27" s="13" t="s">
        <v>26</v>
      </c>
      <c r="C27" s="14" t="s">
        <v>57</v>
      </c>
      <c r="D27" s="12" t="s">
        <v>40</v>
      </c>
      <c r="E27" s="12" t="s">
        <v>41</v>
      </c>
      <c r="F27" s="12" t="s">
        <v>30</v>
      </c>
      <c r="G27" s="13" t="s">
        <v>58</v>
      </c>
      <c r="H27" s="15">
        <v>9.0E8</v>
      </c>
      <c r="I27" s="15">
        <v>0.0</v>
      </c>
      <c r="J27" s="15">
        <v>1.0709336E7</v>
      </c>
      <c r="K27" s="16">
        <v>8.89290664E8</v>
      </c>
      <c r="L27" s="15">
        <v>0.0</v>
      </c>
      <c r="M27" s="15">
        <v>8.89017747E8</v>
      </c>
      <c r="N27" s="16">
        <v>272917.0</v>
      </c>
      <c r="O27" s="16">
        <v>8.6947752535E8</v>
      </c>
      <c r="P27" s="16">
        <v>7.6403214935E8</v>
      </c>
      <c r="Q27" s="16">
        <v>7.6403214935E8</v>
      </c>
      <c r="R27" s="15">
        <v>7.6403214935E8</v>
      </c>
    </row>
    <row r="28" ht="15.75" customHeight="1">
      <c r="A28" s="12" t="s">
        <v>25</v>
      </c>
      <c r="B28" s="13" t="s">
        <v>26</v>
      </c>
      <c r="C28" s="14" t="s">
        <v>59</v>
      </c>
      <c r="D28" s="12" t="s">
        <v>28</v>
      </c>
      <c r="E28" s="12" t="s">
        <v>46</v>
      </c>
      <c r="F28" s="12" t="s">
        <v>30</v>
      </c>
      <c r="G28" s="13" t="s">
        <v>60</v>
      </c>
      <c r="H28" s="15">
        <v>2.1922E9</v>
      </c>
      <c r="I28" s="15">
        <v>0.0</v>
      </c>
      <c r="J28" s="15">
        <v>5289745.0</v>
      </c>
      <c r="K28" s="16">
        <v>2.186910255E9</v>
      </c>
      <c r="L28" s="15">
        <v>0.0</v>
      </c>
      <c r="M28" s="15">
        <v>2.181154166E9</v>
      </c>
      <c r="N28" s="16">
        <v>5756089.0</v>
      </c>
      <c r="O28" s="16">
        <v>2.178924166E9</v>
      </c>
      <c r="P28" s="16">
        <v>2.044340073E9</v>
      </c>
      <c r="Q28" s="16">
        <v>2.044340073E9</v>
      </c>
      <c r="R28" s="15">
        <v>2.044340073E9</v>
      </c>
    </row>
    <row r="29" ht="15.75" customHeight="1">
      <c r="A29" s="12" t="s">
        <v>25</v>
      </c>
      <c r="B29" s="13" t="s">
        <v>26</v>
      </c>
      <c r="C29" s="14" t="s">
        <v>59</v>
      </c>
      <c r="D29" s="12" t="s">
        <v>40</v>
      </c>
      <c r="E29" s="12" t="s">
        <v>41</v>
      </c>
      <c r="F29" s="12" t="s">
        <v>30</v>
      </c>
      <c r="G29" s="13" t="s">
        <v>60</v>
      </c>
      <c r="H29" s="15">
        <v>4.0E8</v>
      </c>
      <c r="I29" s="15">
        <v>0.0</v>
      </c>
      <c r="J29" s="15">
        <v>0.0</v>
      </c>
      <c r="K29" s="16">
        <v>4.0E8</v>
      </c>
      <c r="L29" s="15">
        <v>0.0</v>
      </c>
      <c r="M29" s="15">
        <v>4.0E8</v>
      </c>
      <c r="N29" s="16">
        <v>0.0</v>
      </c>
      <c r="O29" s="16">
        <v>4.0E8</v>
      </c>
      <c r="P29" s="16">
        <v>3.81089368E8</v>
      </c>
      <c r="Q29" s="16">
        <v>3.77067027E8</v>
      </c>
      <c r="R29" s="15">
        <v>3.77067027E8</v>
      </c>
    </row>
    <row r="30" ht="15.75" customHeight="1">
      <c r="A30" s="12" t="s">
        <v>25</v>
      </c>
      <c r="B30" s="13" t="s">
        <v>26</v>
      </c>
      <c r="C30" s="14" t="s">
        <v>61</v>
      </c>
      <c r="D30" s="12" t="s">
        <v>28</v>
      </c>
      <c r="E30" s="12" t="s">
        <v>46</v>
      </c>
      <c r="F30" s="12" t="s">
        <v>30</v>
      </c>
      <c r="G30" s="13" t="s">
        <v>62</v>
      </c>
      <c r="H30" s="15">
        <v>4.65E9</v>
      </c>
      <c r="I30" s="15">
        <v>0.0</v>
      </c>
      <c r="J30" s="15">
        <v>1.51659596E8</v>
      </c>
      <c r="K30" s="16">
        <v>4.498340404E9</v>
      </c>
      <c r="L30" s="15">
        <v>0.0</v>
      </c>
      <c r="M30" s="15">
        <v>4.49377650269E9</v>
      </c>
      <c r="N30" s="16">
        <v>4563901.31</v>
      </c>
      <c r="O30" s="16">
        <v>4.42602526909E9</v>
      </c>
      <c r="P30" s="16">
        <v>3.976061227E9</v>
      </c>
      <c r="Q30" s="16">
        <v>3.976061227E9</v>
      </c>
      <c r="R30" s="15">
        <v>3.976061227E9</v>
      </c>
    </row>
    <row r="31" ht="15.75" customHeight="1">
      <c r="A31" s="12" t="s">
        <v>25</v>
      </c>
      <c r="B31" s="13" t="s">
        <v>26</v>
      </c>
      <c r="C31" s="14" t="s">
        <v>61</v>
      </c>
      <c r="D31" s="12" t="s">
        <v>40</v>
      </c>
      <c r="E31" s="12" t="s">
        <v>41</v>
      </c>
      <c r="F31" s="12" t="s">
        <v>30</v>
      </c>
      <c r="G31" s="13" t="s">
        <v>62</v>
      </c>
      <c r="H31" s="15">
        <v>3.5E8</v>
      </c>
      <c r="I31" s="15">
        <v>0.0</v>
      </c>
      <c r="J31" s="15">
        <v>5.5002086E7</v>
      </c>
      <c r="K31" s="16">
        <v>2.94997914E8</v>
      </c>
      <c r="L31" s="15">
        <v>0.0</v>
      </c>
      <c r="M31" s="15">
        <v>2.9498043291E8</v>
      </c>
      <c r="N31" s="16">
        <v>17481.09</v>
      </c>
      <c r="O31" s="16">
        <v>2.9498043291E8</v>
      </c>
      <c r="P31" s="16">
        <v>2.0698043291E8</v>
      </c>
      <c r="Q31" s="16">
        <v>2.0698043291E8</v>
      </c>
      <c r="R31" s="15">
        <v>2.0698043291E8</v>
      </c>
    </row>
    <row r="32" ht="15.75" customHeight="1">
      <c r="A32" s="12" t="s">
        <v>25</v>
      </c>
      <c r="B32" s="13" t="s">
        <v>26</v>
      </c>
      <c r="C32" s="14" t="s">
        <v>63</v>
      </c>
      <c r="D32" s="12" t="s">
        <v>28</v>
      </c>
      <c r="E32" s="12" t="s">
        <v>46</v>
      </c>
      <c r="F32" s="12" t="s">
        <v>30</v>
      </c>
      <c r="G32" s="13" t="s">
        <v>64</v>
      </c>
      <c r="H32" s="15">
        <v>4.88E9</v>
      </c>
      <c r="I32" s="15">
        <v>0.0</v>
      </c>
      <c r="J32" s="15">
        <v>0.0</v>
      </c>
      <c r="K32" s="16">
        <v>4.88E9</v>
      </c>
      <c r="L32" s="15">
        <v>0.0</v>
      </c>
      <c r="M32" s="15">
        <v>4.811295E9</v>
      </c>
      <c r="N32" s="16">
        <v>6.8705E7</v>
      </c>
      <c r="O32" s="16">
        <v>3.91772128417E9</v>
      </c>
      <c r="P32" s="16">
        <v>1.52768587217E9</v>
      </c>
      <c r="Q32" s="16">
        <v>1.52768587217E9</v>
      </c>
      <c r="R32" s="15">
        <v>1.52768587217E9</v>
      </c>
    </row>
    <row r="33" ht="15.75" customHeight="1">
      <c r="A33" s="12" t="s">
        <v>25</v>
      </c>
      <c r="B33" s="13" t="s">
        <v>26</v>
      </c>
      <c r="C33" s="14" t="s">
        <v>63</v>
      </c>
      <c r="D33" s="12" t="s">
        <v>40</v>
      </c>
      <c r="E33" s="12" t="s">
        <v>41</v>
      </c>
      <c r="F33" s="12" t="s">
        <v>30</v>
      </c>
      <c r="G33" s="13" t="s">
        <v>64</v>
      </c>
      <c r="H33" s="15">
        <v>6.278E8</v>
      </c>
      <c r="I33" s="15">
        <v>0.0</v>
      </c>
      <c r="J33" s="15">
        <v>2.32428528E8</v>
      </c>
      <c r="K33" s="16">
        <v>3.95371472E8</v>
      </c>
      <c r="L33" s="15">
        <v>0.0</v>
      </c>
      <c r="M33" s="15">
        <v>3.47503969E8</v>
      </c>
      <c r="N33" s="16">
        <v>4.7867503E7</v>
      </c>
      <c r="O33" s="16">
        <v>1.7596942E8</v>
      </c>
      <c r="P33" s="16">
        <v>5.570264075E7</v>
      </c>
      <c r="Q33" s="16">
        <v>5.570264075E7</v>
      </c>
      <c r="R33" s="15">
        <v>5.570264075E7</v>
      </c>
    </row>
    <row r="34" ht="15.75" customHeight="1">
      <c r="A34" s="25" t="s">
        <v>2</v>
      </c>
      <c r="B34" s="26" t="s">
        <v>2</v>
      </c>
      <c r="C34" s="27" t="s">
        <v>2</v>
      </c>
      <c r="D34" s="25" t="s">
        <v>2</v>
      </c>
      <c r="E34" s="25" t="s">
        <v>2</v>
      </c>
      <c r="F34" s="25" t="s">
        <v>2</v>
      </c>
      <c r="G34" s="30" t="s">
        <v>65</v>
      </c>
      <c r="H34" s="29">
        <f t="shared" ref="H34:S34" si="5">SUM(H26:H33)</f>
        <v>16277800000</v>
      </c>
      <c r="I34" s="29">
        <f t="shared" si="5"/>
        <v>0</v>
      </c>
      <c r="J34" s="29">
        <f t="shared" si="5"/>
        <v>490217841</v>
      </c>
      <c r="K34" s="29">
        <f t="shared" si="5"/>
        <v>15787582159</v>
      </c>
      <c r="L34" s="29">
        <f t="shared" si="5"/>
        <v>0</v>
      </c>
      <c r="M34" s="29">
        <f t="shared" si="5"/>
        <v>15657072259</v>
      </c>
      <c r="N34" s="29">
        <f t="shared" si="5"/>
        <v>130509899.9</v>
      </c>
      <c r="O34" s="29">
        <f t="shared" si="5"/>
        <v>14500578039</v>
      </c>
      <c r="P34" s="29">
        <f t="shared" si="5"/>
        <v>11030054164</v>
      </c>
      <c r="Q34" s="29">
        <f t="shared" si="5"/>
        <v>11026031823</v>
      </c>
      <c r="R34" s="29">
        <f t="shared" si="5"/>
        <v>11026031823</v>
      </c>
      <c r="S34" s="31">
        <f t="shared" si="5"/>
        <v>0</v>
      </c>
    </row>
    <row r="35" ht="15.75" customHeight="1">
      <c r="A35" s="32" t="s">
        <v>2</v>
      </c>
      <c r="B35" s="33" t="s">
        <v>2</v>
      </c>
      <c r="C35" s="34" t="s">
        <v>2</v>
      </c>
      <c r="D35" s="32" t="s">
        <v>2</v>
      </c>
      <c r="E35" s="32" t="s">
        <v>2</v>
      </c>
      <c r="F35" s="32" t="s">
        <v>2</v>
      </c>
      <c r="G35" s="35" t="s">
        <v>66</v>
      </c>
      <c r="H35" s="36">
        <f t="shared" ref="H35:S35" si="6">+H34+H25</f>
        <v>23034900000</v>
      </c>
      <c r="I35" s="36">
        <f t="shared" si="6"/>
        <v>383680596</v>
      </c>
      <c r="J35" s="36">
        <f t="shared" si="6"/>
        <v>757898437</v>
      </c>
      <c r="K35" s="36">
        <f t="shared" si="6"/>
        <v>22660682159</v>
      </c>
      <c r="L35" s="36">
        <f t="shared" si="6"/>
        <v>0</v>
      </c>
      <c r="M35" s="36">
        <f t="shared" si="6"/>
        <v>22466631819</v>
      </c>
      <c r="N35" s="36">
        <f t="shared" si="6"/>
        <v>194050339.7</v>
      </c>
      <c r="O35" s="36">
        <f t="shared" si="6"/>
        <v>21306506439</v>
      </c>
      <c r="P35" s="36">
        <f t="shared" si="6"/>
        <v>17806147165</v>
      </c>
      <c r="Q35" s="36">
        <f t="shared" si="6"/>
        <v>17802124824</v>
      </c>
      <c r="R35" s="36">
        <f t="shared" si="6"/>
        <v>17802124824</v>
      </c>
      <c r="S35" s="37">
        <f t="shared" si="6"/>
        <v>0</v>
      </c>
    </row>
    <row r="36" ht="33.75" customHeight="1"/>
    <row r="37" ht="15.75" customHeight="1">
      <c r="G37" s="38" t="s">
        <v>67</v>
      </c>
      <c r="H37" s="39"/>
      <c r="I37" s="39"/>
      <c r="J37" s="39"/>
    </row>
    <row r="38" ht="15.75" customHeight="1"/>
    <row r="39" ht="15.75" customHeight="1">
      <c r="G39" s="40" t="s">
        <v>68</v>
      </c>
      <c r="H39" s="41"/>
      <c r="I39" s="41"/>
      <c r="J39" s="41"/>
      <c r="K39" s="41"/>
    </row>
    <row r="40" ht="15.75" customHeight="1"/>
    <row r="41" ht="15.75" customHeight="1">
      <c r="G41" s="42" t="s">
        <v>69</v>
      </c>
      <c r="H41" s="43"/>
      <c r="I41" s="43"/>
      <c r="J41" s="43"/>
      <c r="K41" s="43"/>
    </row>
    <row r="42" ht="15.75" customHeight="1"/>
    <row r="43" ht="15.75" customHeight="1">
      <c r="G43" s="44" t="s">
        <v>70</v>
      </c>
      <c r="H43" s="45"/>
      <c r="I43" s="45"/>
      <c r="J43" s="45"/>
      <c r="K43" s="45"/>
    </row>
    <row r="44" ht="15.75" customHeight="1"/>
    <row r="45" ht="15.75" customHeight="1">
      <c r="G45" s="46" t="s">
        <v>71</v>
      </c>
      <c r="H45" s="47"/>
      <c r="I45" s="47"/>
      <c r="J45" s="47"/>
      <c r="K45" s="47"/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printOptions/>
  <pageMargins bottom="0.78740157480315" footer="0.0" header="0.0" left="0.78740157480315" right="0.78740157480315" top="0.78740157480315"/>
  <pageSetup paperSize="5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2025-06-25T19:44:18Z</dcterms:created>
  <dc:creator>Sharine Melisa Murillo Hinestroza</dc:creator>
</cp:coreProperties>
</file>