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719183aa9392a/Escritorio/"/>
    </mc:Choice>
  </mc:AlternateContent>
  <xr:revisionPtr revIDLastSave="0" documentId="8_{2C315AF2-5082-4E4C-8032-2A918B3604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J35" i="1"/>
  <c r="K35" i="1"/>
  <c r="L35" i="1"/>
  <c r="M35" i="1"/>
  <c r="N35" i="1"/>
  <c r="O35" i="1"/>
  <c r="P35" i="1"/>
  <c r="Q35" i="1"/>
  <c r="R35" i="1"/>
  <c r="H35" i="1"/>
  <c r="R23" i="1"/>
  <c r="I22" i="1"/>
  <c r="J22" i="1"/>
  <c r="K22" i="1"/>
  <c r="L22" i="1"/>
  <c r="M22" i="1"/>
  <c r="N22" i="1"/>
  <c r="O22" i="1"/>
  <c r="P22" i="1"/>
  <c r="Q22" i="1"/>
  <c r="R22" i="1"/>
  <c r="H22" i="1"/>
  <c r="I14" i="1"/>
  <c r="J14" i="1"/>
  <c r="K14" i="1"/>
  <c r="L14" i="1"/>
  <c r="M14" i="1"/>
  <c r="N14" i="1"/>
  <c r="O14" i="1"/>
  <c r="P14" i="1"/>
  <c r="Q14" i="1"/>
  <c r="R14" i="1"/>
  <c r="S14" i="1"/>
  <c r="S23" i="1" s="1"/>
  <c r="S36" i="1" s="1"/>
  <c r="H14" i="1"/>
  <c r="I11" i="1"/>
  <c r="J11" i="1"/>
  <c r="K11" i="1"/>
  <c r="L11" i="1"/>
  <c r="M11" i="1"/>
  <c r="N11" i="1"/>
  <c r="O11" i="1"/>
  <c r="P11" i="1"/>
  <c r="Q11" i="1"/>
  <c r="R11" i="1"/>
  <c r="S11" i="1"/>
  <c r="H11" i="1"/>
  <c r="P23" i="1" l="1"/>
  <c r="N23" i="1"/>
  <c r="Q23" i="1"/>
  <c r="Q36" i="1" s="1"/>
  <c r="O23" i="1"/>
  <c r="O36" i="1" s="1"/>
  <c r="M23" i="1"/>
  <c r="M36" i="1" s="1"/>
  <c r="R36" i="1"/>
  <c r="K23" i="1"/>
  <c r="I23" i="1"/>
  <c r="I36" i="1" s="1"/>
  <c r="L23" i="1"/>
  <c r="L36" i="1" s="1"/>
  <c r="J23" i="1"/>
  <c r="J36" i="1" s="1"/>
  <c r="K36" i="1"/>
  <c r="H23" i="1"/>
  <c r="H36" i="1" s="1"/>
  <c r="P36" i="1"/>
  <c r="N36" i="1"/>
</calcChain>
</file>

<file path=xl/sharedStrings.xml><?xml version="1.0" encoding="utf-8"?>
<sst xmlns="http://schemas.openxmlformats.org/spreadsheetml/2006/main" count="269" uniqueCount="71">
  <si>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</si>
  <si>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</si>
  <si>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</si>
  <si>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</si>
  <si>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</si>
  <si>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</si>
  <si>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</si>
  <si>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</si>
  <si>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</si>
  <si>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</si>
  <si>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DESCRIPCION</t>
  </si>
  <si>
    <t>APR. INICIAL</t>
  </si>
  <si>
    <t>APR. ADICIONADA</t>
  </si>
  <si>
    <t>APR. REDUCIDA</t>
  </si>
  <si>
    <t>APR BLOQUEADA</t>
  </si>
  <si>
    <t>APR. DISPONIBLE</t>
  </si>
  <si>
    <t>ORDEN PAGO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</si>
  <si>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</si>
  <si>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</si>
  <si>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</si>
  <si>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</si>
  <si>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</si>
  <si>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</si>
  <si>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</si>
  <si>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</si>
  <si>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</si>
  <si>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</si>
  <si>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</si>
  <si>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</si>
  <si>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</si>
  <si>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Propios</t>
  </si>
  <si>
    <t>20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</si>
  <si>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</si>
  <si>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</si>
  <si>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</si>
  <si>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</si>
  <si>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</si>
  <si>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</si>
  <si>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</si>
  <si>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</si>
  <si>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</si>
  <si>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</si>
  <si>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</si>
  <si>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</si>
  <si>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C-3302-1603-5</t>
  </si>
  <si>
    <t>PROTECCIÓN DEL PATRIMONIO ARQUEOLÓGICO, ANTROPOLÓGICO E HISTÓRICO DE LA NACIÓN   BOGOTÁ, NACIONAL, SAN AGUSTÍN, ISNOS, UNGUÍA, SANTA MARTA</t>
  </si>
  <si>
    <t>C-3302-1603-6</t>
  </si>
  <si>
    <t>GENERACIÓN  DE CONOCIMIENTOS ESPECIALIZADOS EN LA DIVERSIDAD SOCIOCULTURAL, INTERCULTURAL, EN LAS RELACIONES SOCIOCULTURALES Y EN EL PATRIMONIO ARQUEOLÓGICO A NIVEL   NACIONAL</t>
  </si>
  <si>
    <t>C-3302-1603-7</t>
  </si>
  <si>
    <t>FORMULACIÓN CIENTÍFICA DE LA POLÍTICA PÚBLICA PARA EL DIALOGO INTERCULTURAL A NIVEL   NACIONAL</t>
  </si>
  <si>
    <t>C-3399-1603-2</t>
  </si>
  <si>
    <t>FORTALECIMIENTO DE LA INFRAESTRUCTURA FÍSICA, ADMINISTRATIVA, TECNOLÓGICA E INFORMÁTICA DEL ICANH A NIVEL   NACIONAL</t>
  </si>
  <si>
    <t xml:space="preserve">SUBTOTAL GASTOS DE PERSONAL </t>
  </si>
  <si>
    <t xml:space="preserve">SUBTOTAL ADQUISICIÓN DE BIENES Y SERVICIOS </t>
  </si>
  <si>
    <t>SUBTOTAL GASTOS POR TRIBUTOS, MULTAS, SANCIONES E INTERESES DE MORA</t>
  </si>
  <si>
    <t xml:space="preserve">TOTAL FUNCIONAMIENTO </t>
  </si>
  <si>
    <t xml:space="preserve">TOTAL INVERSION </t>
  </si>
  <si>
    <t>TOTAL PRESUPUESTO</t>
  </si>
  <si>
    <t>INFORME DE EJECUCIÓN PRESUPUESTAL AGREGADA  - ANUAL 2020</t>
  </si>
  <si>
    <t>RECURSO</t>
  </si>
  <si>
    <t>SITUACIÓN DE FONDOS</t>
  </si>
  <si>
    <t>* APROPIACIÓN  VIGENTE</t>
  </si>
  <si>
    <t>*CDP</t>
  </si>
  <si>
    <t>*COMPROMISO</t>
  </si>
  <si>
    <t>*OBLIGACION</t>
  </si>
  <si>
    <t>*PAGOS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</si>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</sst>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Calibri"/>
      <family val="2"/>
    </font>
    <font>
      <b/>
      <sz val="11"/>
      <name val="Calibri"/>
      <family val="2"/>
    </font>
    <font>
      <b/>
      <sz val="9"/>
      <color rgb="FF000000"/>
      <name val="Times New Roman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164" fontId="4" fillId="4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0" borderId="0" xfId="0" applyFont="1"/>
    <xf numFmtId="0" fontId="9" fillId="5" borderId="1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9" fillId="8" borderId="1" xfId="0" applyFont="1" applyFill="1" applyBorder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vertical="center" wrapText="1" readingOrder="1"/>
    </xf>
    <xf numFmtId="0" fontId="10" fillId="5" borderId="0" xfId="0" applyFont="1" applyFill="1"/>
    <xf numFmtId="0" fontId="0" fillId="0" borderId="0" xfId="0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0" fillId="1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0</xdr:row>
      <xdr:rowOff>28575</xdr:rowOff>
    </xdr:from>
    <xdr:to>
      <xdr:col>16</xdr:col>
      <xdr:colOff>647700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6E9FB5-5BED-4336-8535-63354F56F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0600" y="28575"/>
          <a:ext cx="37147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9"/>
  <sheetViews>
    <sheetView showGridLines="0" tabSelected="1" topLeftCell="C1" workbookViewId="0">
      <selection activeCell="L43" sqref="L4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9.7109375" customWidth="1"/>
    <col min="6" max="6" width="15.42578125" customWidth="1"/>
    <col min="7" max="7" width="37.28515625" customWidth="1"/>
    <col min="8" max="18" width="18.85546875" customWidth="1"/>
    <col min="19" max="19" width="0" hidden="1" customWidth="1"/>
    <col min="20" max="20" width="6.42578125" customWidth="1"/>
  </cols>
  <sheetData>
    <row r="3" spans="1:19" ht="18.75" x14ac:dyDescent="0.3">
      <c r="D3" s="26" t="s">
        <v>58</v>
      </c>
      <c r="E3" s="26"/>
      <c r="F3" s="26"/>
      <c r="G3" s="26"/>
      <c r="H3" s="27"/>
    </row>
    <row r="4" spans="1:19" x14ac:dyDescent="0.25">
      <c r="A4" s="1" t="s">
        <v>0</v>
      </c>
      <c r="B4" s="1">
        <v>2020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  <c r="L4" s="2" t="s">
        <v>1</v>
      </c>
      <c r="M4" s="2" t="s">
        <v>1</v>
      </c>
      <c r="N4" s="2" t="s">
        <v>1</v>
      </c>
      <c r="O4" s="2" t="s">
        <v>1</v>
      </c>
      <c r="P4" s="2" t="s">
        <v>1</v>
      </c>
      <c r="Q4" s="2" t="s">
        <v>1</v>
      </c>
      <c r="R4" s="2" t="s">
        <v>1</v>
      </c>
    </row>
    <row r="5" spans="1:19" x14ac:dyDescent="0.25">
      <c r="A5" s="1" t="s">
        <v>2</v>
      </c>
      <c r="B5" s="1" t="s">
        <v>3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  <c r="M5" s="2" t="s">
        <v>1</v>
      </c>
      <c r="N5" s="2" t="s">
        <v>1</v>
      </c>
      <c r="O5" s="2" t="s">
        <v>1</v>
      </c>
      <c r="P5" s="2" t="s">
        <v>1</v>
      </c>
      <c r="Q5" s="2" t="s">
        <v>1</v>
      </c>
      <c r="R5" s="2" t="s">
        <v>1</v>
      </c>
    </row>
    <row r="6" spans="1:19" x14ac:dyDescent="0.25">
      <c r="A6" s="1" t="s">
        <v>4</v>
      </c>
      <c r="B6" s="1" t="s">
        <v>5</v>
      </c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</row>
    <row r="7" spans="1:19" ht="24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59</v>
      </c>
      <c r="F7" s="1" t="s">
        <v>60</v>
      </c>
      <c r="G7" s="1" t="s">
        <v>10</v>
      </c>
      <c r="H7" s="1" t="s">
        <v>11</v>
      </c>
      <c r="I7" s="1" t="s">
        <v>12</v>
      </c>
      <c r="J7" s="1" t="s">
        <v>13</v>
      </c>
      <c r="K7" s="28" t="s">
        <v>61</v>
      </c>
      <c r="L7" s="1" t="s">
        <v>14</v>
      </c>
      <c r="M7" s="29" t="s">
        <v>62</v>
      </c>
      <c r="N7" s="1" t="s">
        <v>15</v>
      </c>
      <c r="O7" s="30" t="s">
        <v>63</v>
      </c>
      <c r="P7" s="31" t="s">
        <v>64</v>
      </c>
      <c r="Q7" s="1" t="s">
        <v>16</v>
      </c>
      <c r="R7" s="32" t="s">
        <v>65</v>
      </c>
    </row>
    <row r="8" spans="1:19" ht="22.5" x14ac:dyDescent="0.25">
      <c r="A8" s="3" t="s">
        <v>17</v>
      </c>
      <c r="B8" s="4" t="s">
        <v>18</v>
      </c>
      <c r="C8" s="5" t="s">
        <v>19</v>
      </c>
      <c r="D8" s="3" t="s">
        <v>20</v>
      </c>
      <c r="E8" s="3" t="s">
        <v>21</v>
      </c>
      <c r="F8" s="3" t="s">
        <v>22</v>
      </c>
      <c r="G8" s="4" t="s">
        <v>23</v>
      </c>
      <c r="H8" s="6">
        <v>3267000000</v>
      </c>
      <c r="I8" s="6">
        <v>0</v>
      </c>
      <c r="J8" s="6">
        <v>75824056</v>
      </c>
      <c r="K8" s="6">
        <v>3191175944</v>
      </c>
      <c r="L8" s="6">
        <v>0</v>
      </c>
      <c r="M8" s="6">
        <v>3177168033</v>
      </c>
      <c r="N8" s="6">
        <v>14007911</v>
      </c>
      <c r="O8" s="6">
        <v>3177168033</v>
      </c>
      <c r="P8" s="6">
        <v>3177168033</v>
      </c>
      <c r="Q8" s="6">
        <v>3177168033</v>
      </c>
      <c r="R8" s="6">
        <v>3177168033</v>
      </c>
    </row>
    <row r="9" spans="1:19" ht="22.5" x14ac:dyDescent="0.25">
      <c r="A9" s="3" t="s">
        <v>17</v>
      </c>
      <c r="B9" s="4" t="s">
        <v>18</v>
      </c>
      <c r="C9" s="5" t="s">
        <v>24</v>
      </c>
      <c r="D9" s="3" t="s">
        <v>20</v>
      </c>
      <c r="E9" s="3" t="s">
        <v>21</v>
      </c>
      <c r="F9" s="3" t="s">
        <v>22</v>
      </c>
      <c r="G9" s="4" t="s">
        <v>25</v>
      </c>
      <c r="H9" s="6">
        <v>1180000000</v>
      </c>
      <c r="I9" s="6">
        <v>5969767</v>
      </c>
      <c r="J9" s="6">
        <v>0</v>
      </c>
      <c r="K9" s="6">
        <v>1185969767</v>
      </c>
      <c r="L9" s="6">
        <v>0</v>
      </c>
      <c r="M9" s="6">
        <v>1181828467</v>
      </c>
      <c r="N9" s="6">
        <v>4141300</v>
      </c>
      <c r="O9" s="6">
        <v>1181828467</v>
      </c>
      <c r="P9" s="6">
        <v>1181828467</v>
      </c>
      <c r="Q9" s="6">
        <v>1181828467</v>
      </c>
      <c r="R9" s="6">
        <v>1181828467</v>
      </c>
    </row>
    <row r="10" spans="1:19" ht="22.5" x14ac:dyDescent="0.25">
      <c r="A10" s="3" t="s">
        <v>17</v>
      </c>
      <c r="B10" s="4" t="s">
        <v>18</v>
      </c>
      <c r="C10" s="5" t="s">
        <v>26</v>
      </c>
      <c r="D10" s="3" t="s">
        <v>20</v>
      </c>
      <c r="E10" s="3" t="s">
        <v>21</v>
      </c>
      <c r="F10" s="3" t="s">
        <v>22</v>
      </c>
      <c r="G10" s="4" t="s">
        <v>27</v>
      </c>
      <c r="H10" s="6">
        <v>380000000</v>
      </c>
      <c r="I10" s="6">
        <v>58593721</v>
      </c>
      <c r="J10" s="6">
        <v>0</v>
      </c>
      <c r="K10" s="6">
        <v>438593721</v>
      </c>
      <c r="L10" s="6">
        <v>0</v>
      </c>
      <c r="M10" s="6">
        <v>437413769</v>
      </c>
      <c r="N10" s="6">
        <v>1179952</v>
      </c>
      <c r="O10" s="6">
        <v>437413769</v>
      </c>
      <c r="P10" s="6">
        <v>437413769</v>
      </c>
      <c r="Q10" s="6">
        <v>437413769</v>
      </c>
      <c r="R10" s="6">
        <v>437413769</v>
      </c>
    </row>
    <row r="11" spans="1:19" ht="31.5" customHeight="1" x14ac:dyDescent="0.25">
      <c r="A11" s="10"/>
      <c r="B11" s="11"/>
      <c r="C11" s="12"/>
      <c r="D11" s="10"/>
      <c r="E11" s="10"/>
      <c r="F11" s="10"/>
      <c r="G11" s="9" t="s">
        <v>52</v>
      </c>
      <c r="H11" s="13">
        <f>SUM(H8:H10)</f>
        <v>4827000000</v>
      </c>
      <c r="I11" s="13">
        <f t="shared" ref="I11:S11" si="0">SUM(I8:I10)</f>
        <v>64563488</v>
      </c>
      <c r="J11" s="13">
        <f t="shared" si="0"/>
        <v>75824056</v>
      </c>
      <c r="K11" s="13">
        <f t="shared" si="0"/>
        <v>4815739432</v>
      </c>
      <c r="L11" s="13">
        <f t="shared" si="0"/>
        <v>0</v>
      </c>
      <c r="M11" s="13">
        <f t="shared" si="0"/>
        <v>4796410269</v>
      </c>
      <c r="N11" s="13">
        <f t="shared" si="0"/>
        <v>19329163</v>
      </c>
      <c r="O11" s="13">
        <f t="shared" si="0"/>
        <v>4796410269</v>
      </c>
      <c r="P11" s="13">
        <f t="shared" si="0"/>
        <v>4796410269</v>
      </c>
      <c r="Q11" s="13">
        <f t="shared" si="0"/>
        <v>4796410269</v>
      </c>
      <c r="R11" s="13">
        <f t="shared" si="0"/>
        <v>4796410269</v>
      </c>
      <c r="S11" s="13">
        <f t="shared" si="0"/>
        <v>0</v>
      </c>
    </row>
    <row r="12" spans="1:19" ht="22.5" x14ac:dyDescent="0.2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1364000000</v>
      </c>
      <c r="I12" s="6">
        <v>0</v>
      </c>
      <c r="J12" s="6">
        <v>10307000.199999999</v>
      </c>
      <c r="K12" s="6">
        <v>1353692999.8</v>
      </c>
      <c r="L12" s="6">
        <v>0</v>
      </c>
      <c r="M12" s="6">
        <v>1345667989.3299999</v>
      </c>
      <c r="N12" s="6">
        <v>8025010.4699999997</v>
      </c>
      <c r="O12" s="6">
        <v>1343791665.5799999</v>
      </c>
      <c r="P12" s="6">
        <v>1329035314.3599999</v>
      </c>
      <c r="Q12" s="6">
        <v>1328679844.3599999</v>
      </c>
      <c r="R12" s="6">
        <v>1328679844.3599999</v>
      </c>
    </row>
    <row r="13" spans="1:19" ht="22.5" x14ac:dyDescent="0.25">
      <c r="A13" s="3" t="s">
        <v>17</v>
      </c>
      <c r="B13" s="4" t="s">
        <v>18</v>
      </c>
      <c r="C13" s="5" t="s">
        <v>28</v>
      </c>
      <c r="D13" s="3" t="s">
        <v>30</v>
      </c>
      <c r="E13" s="3" t="s">
        <v>31</v>
      </c>
      <c r="F13" s="3" t="s">
        <v>22</v>
      </c>
      <c r="G13" s="4" t="s">
        <v>29</v>
      </c>
      <c r="H13" s="6">
        <v>1566000000</v>
      </c>
      <c r="I13" s="6">
        <v>0</v>
      </c>
      <c r="J13" s="6">
        <v>904029931</v>
      </c>
      <c r="K13" s="6">
        <v>661970069</v>
      </c>
      <c r="L13" s="6">
        <v>0</v>
      </c>
      <c r="M13" s="6">
        <v>661949986.74000001</v>
      </c>
      <c r="N13" s="6">
        <v>20082.259999999998</v>
      </c>
      <c r="O13" s="6">
        <v>658066464.74000001</v>
      </c>
      <c r="P13" s="6">
        <v>657066464.74000001</v>
      </c>
      <c r="Q13" s="6">
        <v>657066464.74000001</v>
      </c>
      <c r="R13" s="6">
        <v>657066464.74000001</v>
      </c>
    </row>
    <row r="14" spans="1:19" ht="32.25" customHeight="1" x14ac:dyDescent="0.25">
      <c r="A14" s="10"/>
      <c r="B14" s="11"/>
      <c r="C14" s="12"/>
      <c r="D14" s="10"/>
      <c r="E14" s="10"/>
      <c r="F14" s="10"/>
      <c r="G14" s="9" t="s">
        <v>53</v>
      </c>
      <c r="H14" s="13">
        <f>SUM(H12:H13)</f>
        <v>2930000000</v>
      </c>
      <c r="I14" s="13">
        <f t="shared" ref="I14:S14" si="1">SUM(I12:I13)</f>
        <v>0</v>
      </c>
      <c r="J14" s="13">
        <f t="shared" si="1"/>
        <v>914336931.20000005</v>
      </c>
      <c r="K14" s="13">
        <f t="shared" si="1"/>
        <v>2015663068.8</v>
      </c>
      <c r="L14" s="13">
        <f t="shared" si="1"/>
        <v>0</v>
      </c>
      <c r="M14" s="13">
        <f t="shared" si="1"/>
        <v>2007617976.0699999</v>
      </c>
      <c r="N14" s="13">
        <f t="shared" si="1"/>
        <v>8045092.7299999995</v>
      </c>
      <c r="O14" s="13">
        <f t="shared" si="1"/>
        <v>2001858130.3199999</v>
      </c>
      <c r="P14" s="13">
        <f t="shared" si="1"/>
        <v>1986101779.0999999</v>
      </c>
      <c r="Q14" s="13">
        <f t="shared" si="1"/>
        <v>1985746309.0999999</v>
      </c>
      <c r="R14" s="13">
        <f t="shared" si="1"/>
        <v>1985746309.0999999</v>
      </c>
      <c r="S14" s="13">
        <f t="shared" si="1"/>
        <v>0</v>
      </c>
    </row>
    <row r="15" spans="1:19" ht="33.75" x14ac:dyDescent="0.25">
      <c r="A15" s="3" t="s">
        <v>17</v>
      </c>
      <c r="B15" s="4" t="s">
        <v>18</v>
      </c>
      <c r="C15" s="5" t="s">
        <v>32</v>
      </c>
      <c r="D15" s="3" t="s">
        <v>20</v>
      </c>
      <c r="E15" s="3" t="s">
        <v>21</v>
      </c>
      <c r="F15" s="3" t="s">
        <v>22</v>
      </c>
      <c r="G15" s="4" t="s">
        <v>33</v>
      </c>
      <c r="H15" s="6">
        <v>2000000</v>
      </c>
      <c r="I15" s="6">
        <v>11260568</v>
      </c>
      <c r="J15" s="6">
        <v>0</v>
      </c>
      <c r="K15" s="6">
        <v>13260568</v>
      </c>
      <c r="L15" s="6">
        <v>0</v>
      </c>
      <c r="M15" s="6">
        <v>2047203</v>
      </c>
      <c r="N15" s="6">
        <v>11213365</v>
      </c>
      <c r="O15" s="6">
        <v>2047203</v>
      </c>
      <c r="P15" s="6">
        <v>2047203</v>
      </c>
      <c r="Q15" s="6">
        <v>2047203</v>
      </c>
      <c r="R15" s="6">
        <v>2047203</v>
      </c>
    </row>
    <row r="16" spans="1:19" ht="22.5" x14ac:dyDescent="0.25">
      <c r="A16" s="3" t="s">
        <v>17</v>
      </c>
      <c r="B16" s="4" t="s">
        <v>18</v>
      </c>
      <c r="C16" s="5" t="s">
        <v>34</v>
      </c>
      <c r="D16" s="3" t="s">
        <v>30</v>
      </c>
      <c r="E16" s="3" t="s">
        <v>31</v>
      </c>
      <c r="F16" s="3" t="s">
        <v>22</v>
      </c>
      <c r="G16" s="4" t="s">
        <v>35</v>
      </c>
      <c r="H16" s="6">
        <v>68000000</v>
      </c>
      <c r="I16" s="6">
        <v>0</v>
      </c>
      <c r="J16" s="6">
        <v>0</v>
      </c>
      <c r="K16" s="6">
        <v>68000000</v>
      </c>
      <c r="L16" s="6">
        <v>0</v>
      </c>
      <c r="M16" s="6">
        <v>0</v>
      </c>
      <c r="N16" s="6">
        <v>68000000</v>
      </c>
      <c r="O16" s="6">
        <v>0</v>
      </c>
      <c r="P16" s="6">
        <v>0</v>
      </c>
      <c r="Q16" s="6">
        <v>0</v>
      </c>
      <c r="R16" s="6">
        <v>0</v>
      </c>
    </row>
    <row r="17" spans="1:19" ht="22.5" x14ac:dyDescent="0.25">
      <c r="A17" s="3" t="s">
        <v>17</v>
      </c>
      <c r="B17" s="4" t="s">
        <v>18</v>
      </c>
      <c r="C17" s="5" t="s">
        <v>36</v>
      </c>
      <c r="D17" s="3" t="s">
        <v>20</v>
      </c>
      <c r="E17" s="3" t="s">
        <v>21</v>
      </c>
      <c r="F17" s="3" t="s">
        <v>22</v>
      </c>
      <c r="G17" s="4" t="s">
        <v>37</v>
      </c>
      <c r="H17" s="6">
        <v>20000000</v>
      </c>
      <c r="I17" s="6">
        <v>0</v>
      </c>
      <c r="J17" s="6">
        <v>6177493</v>
      </c>
      <c r="K17" s="6">
        <v>13822507</v>
      </c>
      <c r="L17" s="6">
        <v>0</v>
      </c>
      <c r="M17" s="6">
        <v>13822507</v>
      </c>
      <c r="N17" s="6">
        <v>0</v>
      </c>
      <c r="O17" s="6">
        <v>13822507</v>
      </c>
      <c r="P17" s="6">
        <v>13822507</v>
      </c>
      <c r="Q17" s="6">
        <v>13822507</v>
      </c>
      <c r="R17" s="6">
        <v>13822507</v>
      </c>
    </row>
    <row r="18" spans="1:19" ht="22.5" x14ac:dyDescent="0.25">
      <c r="A18" s="3" t="s">
        <v>17</v>
      </c>
      <c r="B18" s="4" t="s">
        <v>18</v>
      </c>
      <c r="C18" s="5" t="s">
        <v>38</v>
      </c>
      <c r="D18" s="3" t="s">
        <v>30</v>
      </c>
      <c r="E18" s="3" t="s">
        <v>31</v>
      </c>
      <c r="F18" s="3" t="s">
        <v>22</v>
      </c>
      <c r="G18" s="4" t="s">
        <v>39</v>
      </c>
      <c r="H18" s="6">
        <v>1200000</v>
      </c>
      <c r="I18" s="6">
        <v>0</v>
      </c>
      <c r="J18" s="6">
        <v>0</v>
      </c>
      <c r="K18" s="6">
        <v>1200000</v>
      </c>
      <c r="L18" s="6">
        <v>0</v>
      </c>
      <c r="M18" s="6">
        <v>0</v>
      </c>
      <c r="N18" s="6">
        <v>1200000</v>
      </c>
      <c r="O18" s="6">
        <v>0</v>
      </c>
      <c r="P18" s="6">
        <v>0</v>
      </c>
      <c r="Q18" s="6">
        <v>0</v>
      </c>
      <c r="R18" s="6">
        <v>0</v>
      </c>
    </row>
    <row r="19" spans="1:19" ht="22.5" x14ac:dyDescent="0.25">
      <c r="A19" s="3" t="s">
        <v>17</v>
      </c>
      <c r="B19" s="4" t="s">
        <v>18</v>
      </c>
      <c r="C19" s="5" t="s">
        <v>40</v>
      </c>
      <c r="D19" s="3" t="s">
        <v>20</v>
      </c>
      <c r="E19" s="3" t="s">
        <v>21</v>
      </c>
      <c r="F19" s="3" t="s">
        <v>22</v>
      </c>
      <c r="G19" s="4" t="s">
        <v>41</v>
      </c>
      <c r="H19" s="6">
        <v>0</v>
      </c>
      <c r="I19" s="6">
        <v>16484493.199999999</v>
      </c>
      <c r="J19" s="6">
        <v>16484493.199999999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9" ht="22.5" x14ac:dyDescent="0.25">
      <c r="A20" s="3" t="s">
        <v>17</v>
      </c>
      <c r="B20" s="4" t="s">
        <v>18</v>
      </c>
      <c r="C20" s="5" t="s">
        <v>40</v>
      </c>
      <c r="D20" s="3" t="s">
        <v>20</v>
      </c>
      <c r="E20" s="3" t="s">
        <v>21</v>
      </c>
      <c r="F20" s="3" t="s">
        <v>42</v>
      </c>
      <c r="G20" s="4" t="s">
        <v>41</v>
      </c>
      <c r="H20" s="6">
        <v>0</v>
      </c>
      <c r="I20" s="6">
        <v>16484493.199999999</v>
      </c>
      <c r="J20" s="6">
        <v>0</v>
      </c>
      <c r="K20" s="6">
        <v>16484493.199999999</v>
      </c>
      <c r="L20" s="6">
        <v>0</v>
      </c>
      <c r="M20" s="6">
        <v>16484493</v>
      </c>
      <c r="N20" s="6">
        <v>0.2</v>
      </c>
      <c r="O20" s="6">
        <v>16484493</v>
      </c>
      <c r="P20" s="6">
        <v>16484493</v>
      </c>
      <c r="Q20" s="6">
        <v>16484493</v>
      </c>
      <c r="R20" s="6">
        <v>16484493</v>
      </c>
    </row>
    <row r="21" spans="1:19" ht="22.5" x14ac:dyDescent="0.25">
      <c r="A21" s="3" t="s">
        <v>17</v>
      </c>
      <c r="B21" s="4" t="s">
        <v>18</v>
      </c>
      <c r="C21" s="5" t="s">
        <v>40</v>
      </c>
      <c r="D21" s="3" t="s">
        <v>20</v>
      </c>
      <c r="E21" s="3" t="s">
        <v>43</v>
      </c>
      <c r="F21" s="3" t="s">
        <v>42</v>
      </c>
      <c r="G21" s="4" t="s">
        <v>41</v>
      </c>
      <c r="H21" s="6">
        <v>25000000</v>
      </c>
      <c r="I21" s="6">
        <v>0</v>
      </c>
      <c r="J21" s="6">
        <v>0</v>
      </c>
      <c r="K21" s="6">
        <v>25000000</v>
      </c>
      <c r="L21" s="6">
        <v>0</v>
      </c>
      <c r="M21" s="6">
        <v>24999999</v>
      </c>
      <c r="N21" s="6">
        <v>1</v>
      </c>
      <c r="O21" s="6">
        <v>24999999</v>
      </c>
      <c r="P21" s="6">
        <v>24999999</v>
      </c>
      <c r="Q21" s="6">
        <v>24999999</v>
      </c>
      <c r="R21" s="6">
        <v>24999999</v>
      </c>
    </row>
    <row r="22" spans="1:19" ht="40.5" customHeight="1" x14ac:dyDescent="0.25">
      <c r="A22" s="10"/>
      <c r="B22" s="11"/>
      <c r="C22" s="12"/>
      <c r="D22" s="10"/>
      <c r="E22" s="10"/>
      <c r="F22" s="10"/>
      <c r="G22" s="9" t="s">
        <v>54</v>
      </c>
      <c r="H22" s="13">
        <f>SUM(H15:H21)</f>
        <v>116200000</v>
      </c>
      <c r="I22" s="13">
        <f t="shared" ref="I22:R22" si="2">SUM(I15:I21)</f>
        <v>44229554.399999999</v>
      </c>
      <c r="J22" s="13">
        <f t="shared" si="2"/>
        <v>22661986.199999999</v>
      </c>
      <c r="K22" s="13">
        <f t="shared" si="2"/>
        <v>137767568.19999999</v>
      </c>
      <c r="L22" s="13">
        <f t="shared" si="2"/>
        <v>0</v>
      </c>
      <c r="M22" s="13">
        <f t="shared" si="2"/>
        <v>57354202</v>
      </c>
      <c r="N22" s="13">
        <f t="shared" si="2"/>
        <v>80413366.200000003</v>
      </c>
      <c r="O22" s="13">
        <f t="shared" si="2"/>
        <v>57354202</v>
      </c>
      <c r="P22" s="13">
        <f t="shared" si="2"/>
        <v>57354202</v>
      </c>
      <c r="Q22" s="13">
        <f t="shared" si="2"/>
        <v>57354202</v>
      </c>
      <c r="R22" s="13">
        <f t="shared" si="2"/>
        <v>57354202</v>
      </c>
    </row>
    <row r="23" spans="1:19" ht="40.5" customHeight="1" x14ac:dyDescent="0.25">
      <c r="A23" s="14"/>
      <c r="B23" s="15"/>
      <c r="C23" s="16"/>
      <c r="D23" s="14"/>
      <c r="E23" s="14"/>
      <c r="F23" s="14"/>
      <c r="G23" s="18" t="s">
        <v>55</v>
      </c>
      <c r="H23" s="17">
        <f>+H22+H14+H11</f>
        <v>7873200000</v>
      </c>
      <c r="I23" s="17">
        <f>+I22+I14+I11</f>
        <v>108793042.40000001</v>
      </c>
      <c r="J23" s="17">
        <f t="shared" ref="J23:S23" si="3">+J22+J14+J11</f>
        <v>1012822973.4000001</v>
      </c>
      <c r="K23" s="17">
        <f t="shared" si="3"/>
        <v>6969170069</v>
      </c>
      <c r="L23" s="17">
        <f t="shared" si="3"/>
        <v>0</v>
      </c>
      <c r="M23" s="17">
        <f t="shared" si="3"/>
        <v>6861382447.0699997</v>
      </c>
      <c r="N23" s="17">
        <f t="shared" si="3"/>
        <v>107787621.93000001</v>
      </c>
      <c r="O23" s="17">
        <f t="shared" si="3"/>
        <v>6855622601.3199997</v>
      </c>
      <c r="P23" s="17">
        <f t="shared" si="3"/>
        <v>6839866250.1000004</v>
      </c>
      <c r="Q23" s="17">
        <f t="shared" si="3"/>
        <v>6839510780.1000004</v>
      </c>
      <c r="R23" s="17">
        <f t="shared" si="3"/>
        <v>6839510780.1000004</v>
      </c>
      <c r="S23" s="17">
        <f t="shared" si="3"/>
        <v>0</v>
      </c>
    </row>
    <row r="24" spans="1:19" ht="56.25" x14ac:dyDescent="0.25">
      <c r="A24" s="3" t="s">
        <v>17</v>
      </c>
      <c r="B24" s="4" t="s">
        <v>18</v>
      </c>
      <c r="C24" s="5" t="s">
        <v>44</v>
      </c>
      <c r="D24" s="3" t="s">
        <v>20</v>
      </c>
      <c r="E24" s="3" t="s">
        <v>21</v>
      </c>
      <c r="F24" s="3" t="s">
        <v>22</v>
      </c>
      <c r="G24" s="4" t="s">
        <v>45</v>
      </c>
      <c r="H24" s="6">
        <v>8753400000</v>
      </c>
      <c r="I24" s="6">
        <v>0</v>
      </c>
      <c r="J24" s="6">
        <v>40851322</v>
      </c>
      <c r="K24" s="6">
        <v>712548678</v>
      </c>
      <c r="L24" s="6">
        <v>0</v>
      </c>
      <c r="M24" s="6">
        <v>699380759.95000005</v>
      </c>
      <c r="N24" s="6">
        <v>13167918.050000001</v>
      </c>
      <c r="O24" s="6">
        <v>699380759.95000005</v>
      </c>
      <c r="P24" s="6">
        <v>313865961.94999999</v>
      </c>
      <c r="Q24" s="6">
        <v>313865961.94999999</v>
      </c>
      <c r="R24" s="6">
        <v>313865961.94999999</v>
      </c>
    </row>
    <row r="25" spans="1:19" ht="56.25" x14ac:dyDescent="0.25">
      <c r="A25" s="3" t="s">
        <v>17</v>
      </c>
      <c r="B25" s="4" t="s">
        <v>18</v>
      </c>
      <c r="C25" s="5" t="s">
        <v>44</v>
      </c>
      <c r="D25" s="3" t="s">
        <v>20</v>
      </c>
      <c r="E25" s="3" t="s">
        <v>43</v>
      </c>
      <c r="F25" s="3" t="s">
        <v>22</v>
      </c>
      <c r="G25" s="4" t="s">
        <v>45</v>
      </c>
      <c r="H25" s="6">
        <v>3013600000</v>
      </c>
      <c r="I25" s="6">
        <v>0</v>
      </c>
      <c r="J25" s="6">
        <v>58971041</v>
      </c>
      <c r="K25" s="6">
        <v>2954628959</v>
      </c>
      <c r="L25" s="6">
        <v>0</v>
      </c>
      <c r="M25" s="6">
        <v>2934037393.3499999</v>
      </c>
      <c r="N25" s="6">
        <v>20591565.649999999</v>
      </c>
      <c r="O25" s="6">
        <v>2926619365.6999998</v>
      </c>
      <c r="P25" s="6">
        <v>2727949762.3499999</v>
      </c>
      <c r="Q25" s="6">
        <v>2727949762.3499999</v>
      </c>
      <c r="R25" s="6">
        <v>2727949762.3499999</v>
      </c>
    </row>
    <row r="26" spans="1:19" ht="56.25" x14ac:dyDescent="0.25">
      <c r="A26" s="3" t="s">
        <v>17</v>
      </c>
      <c r="B26" s="4" t="s">
        <v>18</v>
      </c>
      <c r="C26" s="5" t="s">
        <v>44</v>
      </c>
      <c r="D26" s="3" t="s">
        <v>30</v>
      </c>
      <c r="E26" s="3" t="s">
        <v>31</v>
      </c>
      <c r="F26" s="3" t="s">
        <v>22</v>
      </c>
      <c r="G26" s="4" t="s">
        <v>45</v>
      </c>
      <c r="H26" s="6">
        <v>600000000</v>
      </c>
      <c r="I26" s="6">
        <v>0</v>
      </c>
      <c r="J26" s="6">
        <v>371859630</v>
      </c>
      <c r="K26" s="6">
        <v>228140370</v>
      </c>
      <c r="L26" s="6">
        <v>0</v>
      </c>
      <c r="M26" s="6">
        <v>228140370</v>
      </c>
      <c r="N26" s="6">
        <v>0</v>
      </c>
      <c r="O26" s="6">
        <v>228140370</v>
      </c>
      <c r="P26" s="6">
        <v>159478680</v>
      </c>
      <c r="Q26" s="6">
        <v>159478680</v>
      </c>
      <c r="R26" s="6">
        <v>159478680</v>
      </c>
    </row>
    <row r="27" spans="1:19" ht="67.5" x14ac:dyDescent="0.25">
      <c r="A27" s="3" t="s">
        <v>17</v>
      </c>
      <c r="B27" s="4" t="s">
        <v>18</v>
      </c>
      <c r="C27" s="5" t="s">
        <v>46</v>
      </c>
      <c r="D27" s="3" t="s">
        <v>20</v>
      </c>
      <c r="E27" s="3" t="s">
        <v>21</v>
      </c>
      <c r="F27" s="3" t="s">
        <v>22</v>
      </c>
      <c r="G27" s="4" t="s">
        <v>47</v>
      </c>
      <c r="H27" s="6">
        <v>353581661</v>
      </c>
      <c r="I27" s="6">
        <v>0</v>
      </c>
      <c r="J27" s="6">
        <v>32254664</v>
      </c>
      <c r="K27" s="6">
        <v>321326997</v>
      </c>
      <c r="L27" s="6">
        <v>0</v>
      </c>
      <c r="M27" s="6">
        <v>316870123</v>
      </c>
      <c r="N27" s="6">
        <v>4456874</v>
      </c>
      <c r="O27" s="6">
        <v>316870123</v>
      </c>
      <c r="P27" s="6">
        <v>259850123</v>
      </c>
      <c r="Q27" s="6">
        <v>259850123</v>
      </c>
      <c r="R27" s="6">
        <v>259850123</v>
      </c>
    </row>
    <row r="28" spans="1:19" ht="67.5" x14ac:dyDescent="0.25">
      <c r="A28" s="3" t="s">
        <v>17</v>
      </c>
      <c r="B28" s="4" t="s">
        <v>18</v>
      </c>
      <c r="C28" s="5" t="s">
        <v>46</v>
      </c>
      <c r="D28" s="3" t="s">
        <v>20</v>
      </c>
      <c r="E28" s="3" t="s">
        <v>43</v>
      </c>
      <c r="F28" s="3" t="s">
        <v>22</v>
      </c>
      <c r="G28" s="4" t="s">
        <v>47</v>
      </c>
      <c r="H28" s="6">
        <v>1414326645</v>
      </c>
      <c r="I28" s="6">
        <v>0</v>
      </c>
      <c r="J28" s="6">
        <v>10891674</v>
      </c>
      <c r="K28" s="6">
        <v>1403434971</v>
      </c>
      <c r="L28" s="6">
        <v>0</v>
      </c>
      <c r="M28" s="6">
        <v>1403434970</v>
      </c>
      <c r="N28" s="6">
        <v>1</v>
      </c>
      <c r="O28" s="6">
        <v>1403434970</v>
      </c>
      <c r="P28" s="6">
        <v>1399434970</v>
      </c>
      <c r="Q28" s="6">
        <v>1399434970</v>
      </c>
      <c r="R28" s="6">
        <v>1399434970</v>
      </c>
    </row>
    <row r="29" spans="1:19" ht="67.5" x14ac:dyDescent="0.25">
      <c r="A29" s="3" t="s">
        <v>17</v>
      </c>
      <c r="B29" s="4" t="s">
        <v>18</v>
      </c>
      <c r="C29" s="5" t="s">
        <v>46</v>
      </c>
      <c r="D29" s="3" t="s">
        <v>30</v>
      </c>
      <c r="E29" s="3" t="s">
        <v>31</v>
      </c>
      <c r="F29" s="3" t="s">
        <v>22</v>
      </c>
      <c r="G29" s="4" t="s">
        <v>47</v>
      </c>
      <c r="H29" s="6">
        <v>499200000</v>
      </c>
      <c r="I29" s="6">
        <v>0</v>
      </c>
      <c r="J29" s="6">
        <v>322761640</v>
      </c>
      <c r="K29" s="6">
        <v>176438360</v>
      </c>
      <c r="L29" s="6">
        <v>0</v>
      </c>
      <c r="M29" s="6">
        <v>176438360</v>
      </c>
      <c r="N29" s="6">
        <v>0</v>
      </c>
      <c r="O29" s="6">
        <v>176438360</v>
      </c>
      <c r="P29" s="6">
        <v>147308360</v>
      </c>
      <c r="Q29" s="6">
        <v>147308360</v>
      </c>
      <c r="R29" s="6">
        <v>147308360</v>
      </c>
    </row>
    <row r="30" spans="1:19" ht="33.75" x14ac:dyDescent="0.25">
      <c r="A30" s="3" t="s">
        <v>17</v>
      </c>
      <c r="B30" s="4" t="s">
        <v>18</v>
      </c>
      <c r="C30" s="5" t="s">
        <v>48</v>
      </c>
      <c r="D30" s="3" t="s">
        <v>20</v>
      </c>
      <c r="E30" s="3" t="s">
        <v>21</v>
      </c>
      <c r="F30" s="3" t="s">
        <v>22</v>
      </c>
      <c r="G30" s="4" t="s">
        <v>49</v>
      </c>
      <c r="H30" s="6">
        <v>175000000</v>
      </c>
      <c r="I30" s="6">
        <v>0</v>
      </c>
      <c r="J30" s="6">
        <v>1066667</v>
      </c>
      <c r="K30" s="6">
        <v>173933333</v>
      </c>
      <c r="L30" s="6">
        <v>0</v>
      </c>
      <c r="M30" s="6">
        <v>173933333</v>
      </c>
      <c r="N30" s="6">
        <v>0</v>
      </c>
      <c r="O30" s="6">
        <v>173933333</v>
      </c>
      <c r="P30" s="6">
        <v>173933333</v>
      </c>
      <c r="Q30" s="6">
        <v>173933333</v>
      </c>
      <c r="R30" s="6">
        <v>173933333</v>
      </c>
    </row>
    <row r="31" spans="1:19" ht="33.75" x14ac:dyDescent="0.25">
      <c r="A31" s="3" t="s">
        <v>17</v>
      </c>
      <c r="B31" s="4" t="s">
        <v>18</v>
      </c>
      <c r="C31" s="5" t="s">
        <v>48</v>
      </c>
      <c r="D31" s="3" t="s">
        <v>20</v>
      </c>
      <c r="E31" s="3" t="s">
        <v>43</v>
      </c>
      <c r="F31" s="3" t="s">
        <v>22</v>
      </c>
      <c r="G31" s="4" t="s">
        <v>49</v>
      </c>
      <c r="H31" s="6">
        <v>700000000</v>
      </c>
      <c r="I31" s="6">
        <v>0</v>
      </c>
      <c r="J31" s="6">
        <v>4623331</v>
      </c>
      <c r="K31" s="6">
        <v>695376669</v>
      </c>
      <c r="L31" s="6">
        <v>0</v>
      </c>
      <c r="M31" s="6">
        <v>695376663</v>
      </c>
      <c r="N31" s="6">
        <v>6</v>
      </c>
      <c r="O31" s="6">
        <v>692276663</v>
      </c>
      <c r="P31" s="6">
        <v>690526662</v>
      </c>
      <c r="Q31" s="6">
        <v>690526662</v>
      </c>
      <c r="R31" s="6">
        <v>690526662</v>
      </c>
    </row>
    <row r="32" spans="1:19" ht="33.75" x14ac:dyDescent="0.25">
      <c r="A32" s="3" t="s">
        <v>17</v>
      </c>
      <c r="B32" s="4" t="s">
        <v>18</v>
      </c>
      <c r="C32" s="5" t="s">
        <v>48</v>
      </c>
      <c r="D32" s="3" t="s">
        <v>30</v>
      </c>
      <c r="E32" s="3" t="s">
        <v>31</v>
      </c>
      <c r="F32" s="3" t="s">
        <v>22</v>
      </c>
      <c r="G32" s="4" t="s">
        <v>49</v>
      </c>
      <c r="H32" s="6">
        <v>900000000</v>
      </c>
      <c r="I32" s="6">
        <v>0</v>
      </c>
      <c r="J32" s="6">
        <v>663122718</v>
      </c>
      <c r="K32" s="6">
        <v>236877282</v>
      </c>
      <c r="L32" s="6">
        <v>0</v>
      </c>
      <c r="M32" s="6">
        <v>234360614</v>
      </c>
      <c r="N32" s="6">
        <v>2516668</v>
      </c>
      <c r="O32" s="6">
        <v>234360614</v>
      </c>
      <c r="P32" s="6">
        <v>178585614</v>
      </c>
      <c r="Q32" s="6">
        <v>178585614</v>
      </c>
      <c r="R32" s="6">
        <v>178585614</v>
      </c>
    </row>
    <row r="33" spans="1:19" ht="45" x14ac:dyDescent="0.25">
      <c r="A33" s="3" t="s">
        <v>17</v>
      </c>
      <c r="B33" s="4" t="s">
        <v>18</v>
      </c>
      <c r="C33" s="5" t="s">
        <v>50</v>
      </c>
      <c r="D33" s="3" t="s">
        <v>20</v>
      </c>
      <c r="E33" s="3" t="s">
        <v>43</v>
      </c>
      <c r="F33" s="3" t="s">
        <v>22</v>
      </c>
      <c r="G33" s="4" t="s">
        <v>51</v>
      </c>
      <c r="H33" s="6">
        <v>3730000000</v>
      </c>
      <c r="I33" s="6">
        <v>0</v>
      </c>
      <c r="J33" s="6">
        <v>541301</v>
      </c>
      <c r="K33" s="6">
        <v>3729458699</v>
      </c>
      <c r="L33" s="6">
        <v>0</v>
      </c>
      <c r="M33" s="6">
        <v>3729458699</v>
      </c>
      <c r="N33" s="6">
        <v>0</v>
      </c>
      <c r="O33" s="6">
        <v>3729458699</v>
      </c>
      <c r="P33" s="6">
        <v>2843454366.5100002</v>
      </c>
      <c r="Q33" s="6">
        <v>2843454366.5100002</v>
      </c>
      <c r="R33" s="6">
        <v>2843454366.5100002</v>
      </c>
    </row>
    <row r="34" spans="1:19" ht="45" x14ac:dyDescent="0.25">
      <c r="A34" s="3" t="s">
        <v>17</v>
      </c>
      <c r="B34" s="4" t="s">
        <v>18</v>
      </c>
      <c r="C34" s="5" t="s">
        <v>50</v>
      </c>
      <c r="D34" s="3" t="s">
        <v>30</v>
      </c>
      <c r="E34" s="3" t="s">
        <v>31</v>
      </c>
      <c r="F34" s="3" t="s">
        <v>22</v>
      </c>
      <c r="G34" s="4" t="s">
        <v>51</v>
      </c>
      <c r="H34" s="6">
        <v>1400000000</v>
      </c>
      <c r="I34" s="6">
        <v>0</v>
      </c>
      <c r="J34" s="6">
        <v>826195385</v>
      </c>
      <c r="K34" s="6">
        <v>573804615</v>
      </c>
      <c r="L34" s="6">
        <v>0</v>
      </c>
      <c r="M34" s="6">
        <v>572004613.80999994</v>
      </c>
      <c r="N34" s="6">
        <v>1800001.19</v>
      </c>
      <c r="O34" s="6">
        <v>572004613.80999994</v>
      </c>
      <c r="P34" s="6">
        <v>556373575.80999994</v>
      </c>
      <c r="Q34" s="6">
        <v>556373575.80999994</v>
      </c>
      <c r="R34" s="6">
        <v>556373575.80999994</v>
      </c>
    </row>
    <row r="35" spans="1:19" ht="15.75" x14ac:dyDescent="0.25">
      <c r="A35" s="14"/>
      <c r="B35" s="15"/>
      <c r="C35" s="16"/>
      <c r="D35" s="14"/>
      <c r="E35" s="14"/>
      <c r="F35" s="14"/>
      <c r="G35" s="19" t="s">
        <v>56</v>
      </c>
      <c r="H35" s="20">
        <f>SUM(H24:H34)</f>
        <v>21539108306</v>
      </c>
      <c r="I35" s="20">
        <f t="shared" ref="I35:R35" si="4">SUM(I24:I34)</f>
        <v>0</v>
      </c>
      <c r="J35" s="20">
        <f t="shared" si="4"/>
        <v>2333139373</v>
      </c>
      <c r="K35" s="20">
        <f t="shared" si="4"/>
        <v>11205968933</v>
      </c>
      <c r="L35" s="20">
        <f t="shared" si="4"/>
        <v>0</v>
      </c>
      <c r="M35" s="20">
        <f t="shared" si="4"/>
        <v>11163435899.109999</v>
      </c>
      <c r="N35" s="20">
        <f t="shared" si="4"/>
        <v>42533033.890000001</v>
      </c>
      <c r="O35" s="20">
        <f t="shared" si="4"/>
        <v>11152917871.459999</v>
      </c>
      <c r="P35" s="20">
        <f t="shared" si="4"/>
        <v>9450761408.6199989</v>
      </c>
      <c r="Q35" s="20">
        <f t="shared" si="4"/>
        <v>9450761408.6199989</v>
      </c>
      <c r="R35" s="20">
        <f t="shared" si="4"/>
        <v>9450761408.6199989</v>
      </c>
    </row>
    <row r="36" spans="1:19" ht="15.75" x14ac:dyDescent="0.25">
      <c r="A36" s="21"/>
      <c r="B36" s="22"/>
      <c r="C36" s="23"/>
      <c r="D36" s="21"/>
      <c r="E36" s="21"/>
      <c r="F36" s="21"/>
      <c r="G36" s="24" t="s">
        <v>57</v>
      </c>
      <c r="H36" s="25">
        <f>+H35+H23</f>
        <v>29412308306</v>
      </c>
      <c r="I36" s="25">
        <f t="shared" ref="I36:S36" si="5">+I35+I23</f>
        <v>108793042.40000001</v>
      </c>
      <c r="J36" s="25">
        <f t="shared" si="5"/>
        <v>3345962346.4000001</v>
      </c>
      <c r="K36" s="25">
        <f t="shared" si="5"/>
        <v>18175139002</v>
      </c>
      <c r="L36" s="25">
        <f t="shared" si="5"/>
        <v>0</v>
      </c>
      <c r="M36" s="25">
        <f t="shared" si="5"/>
        <v>18024818346.18</v>
      </c>
      <c r="N36" s="25">
        <f t="shared" si="5"/>
        <v>150320655.81999999</v>
      </c>
      <c r="O36" s="25">
        <f t="shared" si="5"/>
        <v>18008540472.779999</v>
      </c>
      <c r="P36" s="25">
        <f t="shared" si="5"/>
        <v>16290627658.719999</v>
      </c>
      <c r="Q36" s="25">
        <f t="shared" si="5"/>
        <v>16290272188.719999</v>
      </c>
      <c r="R36" s="25">
        <f t="shared" si="5"/>
        <v>16290272188.719999</v>
      </c>
      <c r="S36" s="25">
        <f t="shared" si="5"/>
        <v>0</v>
      </c>
    </row>
    <row r="37" spans="1:19" x14ac:dyDescent="0.25">
      <c r="A37" s="3" t="s">
        <v>1</v>
      </c>
      <c r="B37" s="4" t="s">
        <v>1</v>
      </c>
      <c r="C37" s="5" t="s">
        <v>1</v>
      </c>
      <c r="D37" s="3" t="s">
        <v>1</v>
      </c>
      <c r="E37" s="3" t="s">
        <v>1</v>
      </c>
      <c r="F37" s="3" t="s">
        <v>1</v>
      </c>
      <c r="G37" s="4" t="s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5">
      <c r="A38" s="3" t="s">
        <v>1</v>
      </c>
      <c r="B38" s="7" t="s">
        <v>1</v>
      </c>
      <c r="C38" s="5" t="s">
        <v>1</v>
      </c>
      <c r="D38" s="3" t="s">
        <v>1</v>
      </c>
      <c r="E38" s="3" t="s">
        <v>1</v>
      </c>
      <c r="F38" s="3" t="s">
        <v>1</v>
      </c>
      <c r="G38" s="4" t="s">
        <v>1</v>
      </c>
      <c r="H38" s="8" t="s">
        <v>1</v>
      </c>
      <c r="I38" s="8" t="s">
        <v>1</v>
      </c>
      <c r="J38" s="8" t="s">
        <v>1</v>
      </c>
      <c r="K38" s="8" t="s">
        <v>1</v>
      </c>
      <c r="L38" s="8" t="s">
        <v>1</v>
      </c>
      <c r="M38" s="8" t="s">
        <v>1</v>
      </c>
      <c r="N38" s="8" t="s">
        <v>1</v>
      </c>
      <c r="O38" s="8" t="s">
        <v>1</v>
      </c>
      <c r="P38" s="8" t="s">
        <v>1</v>
      </c>
      <c r="Q38" s="8" t="s">
        <v>1</v>
      </c>
      <c r="R38" s="8" t="s">
        <v>1</v>
      </c>
    </row>
    <row r="39" spans="1:19" ht="0" hidden="1" customHeight="1" x14ac:dyDescent="0.25"/>
    <row r="40" spans="1:19" ht="33.950000000000003" customHeight="1" x14ac:dyDescent="0.25"/>
    <row r="41" spans="1:19" x14ac:dyDescent="0.25">
      <c r="G41" s="33" t="s">
        <v>66</v>
      </c>
      <c r="H41" s="33"/>
      <c r="I41" s="33"/>
      <c r="J41" s="33"/>
      <c r="K41" s="34"/>
    </row>
    <row r="42" spans="1:19" x14ac:dyDescent="0.25">
      <c r="G42" s="34"/>
      <c r="H42" s="34"/>
      <c r="I42" s="34"/>
      <c r="J42" s="34"/>
      <c r="K42" s="34"/>
    </row>
    <row r="43" spans="1:19" x14ac:dyDescent="0.25">
      <c r="G43" s="35" t="s">
        <v>67</v>
      </c>
      <c r="H43" s="35"/>
      <c r="I43" s="35"/>
      <c r="J43" s="35"/>
      <c r="K43" s="35"/>
    </row>
    <row r="44" spans="1:19" x14ac:dyDescent="0.25">
      <c r="G44" s="34"/>
      <c r="H44" s="34"/>
      <c r="I44" s="34"/>
      <c r="J44" s="34"/>
      <c r="K44" s="34"/>
    </row>
    <row r="45" spans="1:19" x14ac:dyDescent="0.25">
      <c r="G45" s="36" t="s">
        <v>68</v>
      </c>
      <c r="H45" s="36"/>
      <c r="I45" s="36"/>
      <c r="J45" s="36"/>
      <c r="K45" s="36"/>
    </row>
    <row r="46" spans="1:19" x14ac:dyDescent="0.25">
      <c r="G46" s="34"/>
      <c r="H46" s="34"/>
      <c r="I46" s="34"/>
      <c r="J46" s="34"/>
      <c r="K46" s="34"/>
    </row>
    <row r="47" spans="1:19" x14ac:dyDescent="0.25">
      <c r="G47" s="37" t="s">
        <v>69</v>
      </c>
      <c r="H47" s="37"/>
      <c r="I47" s="37"/>
      <c r="J47" s="37"/>
      <c r="K47" s="37"/>
    </row>
    <row r="48" spans="1:19" x14ac:dyDescent="0.25">
      <c r="G48" s="34"/>
      <c r="H48" s="34"/>
      <c r="I48" s="34"/>
      <c r="J48" s="34"/>
      <c r="K48" s="34"/>
    </row>
    <row r="49" spans="7:11" x14ac:dyDescent="0.25">
      <c r="G49" s="38" t="s">
        <v>70</v>
      </c>
      <c r="H49" s="38"/>
      <c r="I49" s="38"/>
      <c r="J49" s="38"/>
      <c r="K49" s="38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Melisa Murillo</cp:lastModifiedBy>
  <dcterms:created xsi:type="dcterms:W3CDTF">2025-07-01T15:46:14Z</dcterms:created>
  <dcterms:modified xsi:type="dcterms:W3CDTF">2025-07-01T15:46:14Z</dcterms:modified>
</cp:coreProperties>
</file>