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_EPG034_EjecucionPresupuesta" sheetId="1" r:id="rId4"/>
  </sheets>
  <definedNames/>
  <calcPr/>
  <extLst>
    <ext uri="GoogleSheetsCustomDataVersion2">
      <go:sheetsCustomData xmlns:go="http://customooxmlschemas.google.com/" r:id="rId5" roundtripDataChecksum="zQbWhvkbdqWnFUaCQWLW6Xdg9ulegZk3Ci2EgslrFkQ="/>
    </ext>
  </extLst>
</workbook>
</file>

<file path=xl/sharedStrings.xml><?xml version="1.0" encoding="utf-8"?>
<sst xmlns="http://schemas.openxmlformats.org/spreadsheetml/2006/main" count="200" uniqueCount="69">
  <si>
    <t xml:space="preserve">INFORME DE EJECUCIÓN PRESUPUESTAL AGREGADA  - PRIMER TRIMESTRE 2025 </t>
  </si>
  <si>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</si>
  <si>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</si>
  <si>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</si>
  <si>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</si>
  <si>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</si>
  <si>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</si>
  <si>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</si>
  <si>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</si>
  <si>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</si>
  <si>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FUENTE</t>
  </si>
  <si>
    <t>RECURSO</t>
  </si>
  <si>
    <t xml:space="preserve">SITUACION DE FONDOS </t>
  </si>
  <si>
    <t>DESCRIPCION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</si>
  <si>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</si>
  <si>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</si>
  <si>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</si>
  <si>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</si>
  <si>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</si>
  <si>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</si>
  <si>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</si>
  <si>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</si>
  <si>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% COMPROMISO</t>
  </si>
  <si>
    <t>% OBLIGACIÓN</t>
  </si>
  <si>
    <t>%PAGOS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</si>
  <si>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</si>
  <si>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</si>
  <si>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</si>
  <si>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</si>
  <si>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</si>
  <si>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</si>
  <si>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</si>
  <si>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</si>
  <si>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</si>
  <si>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</si>
  <si>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</si>
  <si>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</si>
  <si>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</t>
  </si>
  <si>
    <t>ADQUISICIÓN DE BIENES  Y SERVICIOS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</si>
  <si>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</si>
  <si>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</si>
  <si>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</si>
  <si>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</si>
  <si>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</si>
  <si>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</si>
  <si>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</si>
  <si>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</si>
  <si>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</si>
  <si>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SUBTOTAL TRANSFERENCIAS</t>
  </si>
  <si>
    <t>A-08-01</t>
  </si>
  <si>
    <t>IMPUESTOS</t>
  </si>
  <si>
    <t>A-08-04-01</t>
  </si>
  <si>
    <t>11</t>
  </si>
  <si>
    <t>SSF</t>
  </si>
  <si>
    <t>CUOTA DE FISCALIZACIÓN Y AUDITAJE</t>
  </si>
  <si>
    <t>SUBTOTAL GASTOS POR TRIBUTOS, MULTAS, SANCIONES E INTERESES DE MORA</t>
  </si>
  <si>
    <t xml:space="preserve">TOTAL FUNCIONAMIENTO </t>
  </si>
  <si>
    <t>C-3302-1603-8-20302B</t>
  </si>
  <si>
    <t>2. SEGURIDAD HUMANA Y JUSTICIA SOCIAL / B. RECONOCIMIENTO, SALVAGUARDIA Y FOMENTO DE LA MEMORIA VIVA, EL PATRIMONIO, LAS CULTURAS Y LOS SABERES</t>
  </si>
  <si>
    <t>21</t>
  </si>
  <si>
    <t>25</t>
  </si>
  <si>
    <t>C-3399-1603-3-20302B</t>
  </si>
  <si>
    <t xml:space="preserve">TOTAL INVERSION </t>
  </si>
  <si>
    <t xml:space="preserve">TOTAL PRESUPUESTO 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</si>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</sst>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240A]&quot;$&quot;\ #,##0.00;\-&quot;$&quot;\ #,##0.00"/>
  </numFmts>
  <fonts count="13">
    <font>
      <sz val="11.0"/>
      <color rgb="FF000000"/>
      <name val="Calibri"/>
      <scheme val="minor"/>
    </font>
    <font>
      <b/>
      <sz val="14.0"/>
      <color theme="1"/>
      <name val="Calibri"/>
    </font>
    <font>
      <b/>
      <sz val="9.0"/>
      <color rgb="FF000000"/>
      <name val="Times New Roman"/>
    </font>
    <font>
      <sz val="8.0"/>
      <color rgb="FF000000"/>
      <name val="Times New Roman"/>
    </font>
    <font>
      <b/>
      <sz val="11.0"/>
      <color rgb="FF000000"/>
      <name val="Times New Roman"/>
    </font>
    <font/>
    <font>
      <b/>
      <sz val="9.0"/>
      <color theme="1"/>
      <name val="Calibri"/>
    </font>
    <font>
      <sz val="9.0"/>
      <color rgb="FF000000"/>
      <name val="Times New Roman"/>
    </font>
    <font>
      <sz val="9.0"/>
      <color theme="1"/>
      <name val="Calibri"/>
    </font>
    <font>
      <b/>
      <sz val="11.0"/>
      <color theme="1"/>
      <name val="Calibri"/>
    </font>
    <font>
      <sz val="11.0"/>
      <color rgb="FF000000"/>
      <name val="Times New Roman"/>
    </font>
    <font>
      <sz val="11.0"/>
      <color theme="1"/>
      <name val="Calibri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6">
    <border/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 style="thin">
        <color rgb="FFD3D3D3"/>
      </left>
      <right style="thin">
        <color rgb="FFD3D3D3"/>
      </right>
      <top style="thin">
        <color rgb="FFD3D3D3"/>
      </top>
    </border>
    <border>
      <left style="thin">
        <color rgb="FFD3D3D3"/>
      </left>
      <right style="thin">
        <color rgb="FFD3D3D3"/>
      </right>
    </border>
    <border>
      <left style="thin">
        <color rgb="FFD3D3D3"/>
      </left>
      <right style="thin">
        <color rgb="FFD3D3D3"/>
      </right>
      <bottom style="thin">
        <color rgb="FFD3D3D3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readingOrder="1" shrinkToFit="0" vertical="center" wrapText="1"/>
    </xf>
    <xf borderId="0" fillId="0" fontId="2" numFmtId="0" xfId="0" applyAlignment="1" applyFont="1">
      <alignment horizontal="center" readingOrder="1" shrinkToFit="0" vertical="center" wrapText="1"/>
    </xf>
    <xf borderId="1" fillId="0" fontId="2" numFmtId="0" xfId="0" applyAlignment="1" applyBorder="1" applyFont="1">
      <alignment horizontal="center" readingOrder="1" shrinkToFit="0" vertical="center" wrapText="1"/>
    </xf>
    <xf borderId="1" fillId="2" fontId="2" numFmtId="0" xfId="0" applyAlignment="1" applyBorder="1" applyFill="1" applyFont="1">
      <alignment horizontal="center" readingOrder="1" shrinkToFit="0" vertical="center" wrapText="1"/>
    </xf>
    <xf borderId="1" fillId="3" fontId="2" numFmtId="0" xfId="0" applyAlignment="1" applyBorder="1" applyFill="1" applyFont="1">
      <alignment horizontal="center" readingOrder="1" shrinkToFit="0" vertical="center" wrapText="1"/>
    </xf>
    <xf borderId="1" fillId="4" fontId="2" numFmtId="0" xfId="0" applyAlignment="1" applyBorder="1" applyFill="1" applyFont="1">
      <alignment horizontal="center" readingOrder="1" shrinkToFit="0" vertical="center" wrapText="1"/>
    </xf>
    <xf borderId="1" fillId="5" fontId="2" numFmtId="0" xfId="0" applyAlignment="1" applyBorder="1" applyFill="1" applyFont="1">
      <alignment horizontal="center" readingOrder="1" shrinkToFit="0" vertical="center" wrapText="1"/>
    </xf>
    <xf borderId="1" fillId="6" fontId="2" numFmtId="0" xfId="0" applyAlignment="1" applyBorder="1" applyFill="1" applyFont="1">
      <alignment horizontal="center" readingOrder="1" shrinkToFit="0" vertical="center" wrapText="1"/>
    </xf>
    <xf borderId="1" fillId="0" fontId="3" numFmtId="0" xfId="0" applyAlignment="1" applyBorder="1" applyFont="1">
      <alignment horizontal="center" readingOrder="1" shrinkToFit="0" vertical="center" wrapText="1"/>
    </xf>
    <xf borderId="1" fillId="0" fontId="3" numFmtId="0" xfId="0" applyAlignment="1" applyBorder="1" applyFont="1">
      <alignment horizontal="left" readingOrder="1" shrinkToFit="0" vertical="center" wrapText="1"/>
    </xf>
    <xf borderId="1" fillId="0" fontId="3" numFmtId="0" xfId="0" applyAlignment="1" applyBorder="1" applyFont="1">
      <alignment horizontal="left" readingOrder="1" shrinkToFit="0" vertical="center" wrapText="1"/>
    </xf>
    <xf borderId="1" fillId="0" fontId="3" numFmtId="164" xfId="0" applyAlignment="1" applyBorder="1" applyFont="1" applyNumberFormat="1">
      <alignment horizontal="right" readingOrder="1" shrinkToFit="0" vertical="center" wrapText="1"/>
    </xf>
    <xf borderId="2" fillId="0" fontId="4" numFmtId="9" xfId="0" applyAlignment="1" applyBorder="1" applyFont="1" applyNumberFormat="1">
      <alignment horizontal="center" readingOrder="1" shrinkToFit="0" vertical="center" wrapText="1"/>
    </xf>
    <xf borderId="3" fillId="0" fontId="5" numFmtId="0" xfId="0" applyBorder="1" applyFont="1"/>
    <xf borderId="1" fillId="7" fontId="2" numFmtId="0" xfId="0" applyAlignment="1" applyBorder="1" applyFill="1" applyFont="1">
      <alignment horizontal="center" readingOrder="1" shrinkToFit="0" vertical="center" wrapText="1"/>
    </xf>
    <xf borderId="1" fillId="7" fontId="2" numFmtId="0" xfId="0" applyAlignment="1" applyBorder="1" applyFont="1">
      <alignment horizontal="left" readingOrder="1" shrinkToFit="0" vertical="center" wrapText="1"/>
    </xf>
    <xf borderId="1" fillId="7" fontId="2" numFmtId="0" xfId="0" applyAlignment="1" applyBorder="1" applyFont="1">
      <alignment horizontal="left" readingOrder="1" shrinkToFit="0" vertical="center" wrapText="1"/>
    </xf>
    <xf borderId="1" fillId="7" fontId="2" numFmtId="164" xfId="0" applyAlignment="1" applyBorder="1" applyFont="1" applyNumberFormat="1">
      <alignment horizontal="right" readingOrder="1" shrinkToFit="0" vertical="center" wrapText="1"/>
    </xf>
    <xf borderId="1" fillId="0" fontId="2" numFmtId="164" xfId="0" applyAlignment="1" applyBorder="1" applyFont="1" applyNumberFormat="1">
      <alignment horizontal="right" readingOrder="1" shrinkToFit="0" vertical="center" wrapText="1"/>
    </xf>
    <xf borderId="0" fillId="0" fontId="6" numFmtId="0" xfId="0" applyFont="1"/>
    <xf borderId="1" fillId="7" fontId="2" numFmtId="0" xfId="0" applyAlignment="1" applyBorder="1" applyFont="1">
      <alignment horizontal="left" readingOrder="1" shrinkToFit="0" vertical="center" wrapText="1"/>
    </xf>
    <xf borderId="1" fillId="0" fontId="7" numFmtId="0" xfId="0" applyAlignment="1" applyBorder="1" applyFont="1">
      <alignment horizontal="center" readingOrder="1" shrinkToFit="0" vertical="center" wrapText="1"/>
    </xf>
    <xf borderId="1" fillId="0" fontId="7" numFmtId="0" xfId="0" applyAlignment="1" applyBorder="1" applyFont="1">
      <alignment horizontal="left" readingOrder="1" shrinkToFit="0" vertical="center" wrapText="1"/>
    </xf>
    <xf borderId="1" fillId="0" fontId="7" numFmtId="0" xfId="0" applyAlignment="1" applyBorder="1" applyFont="1">
      <alignment horizontal="left" readingOrder="1" shrinkToFit="0" vertical="center" wrapText="1"/>
    </xf>
    <xf borderId="1" fillId="0" fontId="2" numFmtId="0" xfId="0" applyAlignment="1" applyBorder="1" applyFont="1">
      <alignment horizontal="left" readingOrder="1" shrinkToFit="0" vertical="center" wrapText="1"/>
    </xf>
    <xf borderId="0" fillId="0" fontId="8" numFmtId="0" xfId="0" applyFont="1"/>
    <xf borderId="1" fillId="8" fontId="4" numFmtId="0" xfId="0" applyAlignment="1" applyBorder="1" applyFill="1" applyFont="1">
      <alignment horizontal="center" readingOrder="1" shrinkToFit="0" vertical="center" wrapText="1"/>
    </xf>
    <xf borderId="1" fillId="8" fontId="4" numFmtId="0" xfId="0" applyAlignment="1" applyBorder="1" applyFont="1">
      <alignment horizontal="left" readingOrder="1" shrinkToFit="0" vertical="center" wrapText="1"/>
    </xf>
    <xf borderId="1" fillId="8" fontId="4" numFmtId="0" xfId="0" applyAlignment="1" applyBorder="1" applyFont="1">
      <alignment horizontal="left" readingOrder="1" shrinkToFit="0" vertical="center" wrapText="1"/>
    </xf>
    <xf borderId="1" fillId="8" fontId="4" numFmtId="164" xfId="0" applyAlignment="1" applyBorder="1" applyFont="1" applyNumberFormat="1">
      <alignment horizontal="right" readingOrder="1" shrinkToFit="0" vertical="center" wrapText="1"/>
    </xf>
    <xf borderId="1" fillId="0" fontId="4" numFmtId="164" xfId="0" applyAlignment="1" applyBorder="1" applyFont="1" applyNumberFormat="1">
      <alignment horizontal="right" readingOrder="1" shrinkToFit="0" vertical="center" wrapText="1"/>
    </xf>
    <xf borderId="4" fillId="0" fontId="5" numFmtId="0" xfId="0" applyBorder="1" applyFont="1"/>
    <xf borderId="0" fillId="0" fontId="9" numFmtId="0" xfId="0" applyFont="1"/>
    <xf borderId="2" fillId="0" fontId="2" numFmtId="9" xfId="0" applyAlignment="1" applyBorder="1" applyFont="1" applyNumberFormat="1">
      <alignment horizontal="center" readingOrder="1" shrinkToFit="0" vertical="center" wrapText="1"/>
    </xf>
    <xf borderId="1" fillId="8" fontId="7" numFmtId="0" xfId="0" applyAlignment="1" applyBorder="1" applyFont="1">
      <alignment horizontal="center" readingOrder="1" shrinkToFit="0" vertical="center" wrapText="1"/>
    </xf>
    <xf borderId="1" fillId="8" fontId="7" numFmtId="0" xfId="0" applyAlignment="1" applyBorder="1" applyFont="1">
      <alignment horizontal="left" readingOrder="1" shrinkToFit="0" vertical="center" wrapText="1"/>
    </xf>
    <xf borderId="1" fillId="8" fontId="7" numFmtId="0" xfId="0" applyAlignment="1" applyBorder="1" applyFont="1">
      <alignment horizontal="left" readingOrder="1" shrinkToFit="0" vertical="center" wrapText="1"/>
    </xf>
    <xf borderId="1" fillId="8" fontId="2" numFmtId="0" xfId="0" applyAlignment="1" applyBorder="1" applyFont="1">
      <alignment horizontal="left" readingOrder="1" shrinkToFit="0" vertical="center" wrapText="1"/>
    </xf>
    <xf borderId="1" fillId="8" fontId="2" numFmtId="164" xfId="0" applyAlignment="1" applyBorder="1" applyFont="1" applyNumberFormat="1">
      <alignment horizontal="right" readingOrder="1" shrinkToFit="0" vertical="center" wrapText="1"/>
    </xf>
    <xf borderId="1" fillId="9" fontId="10" numFmtId="0" xfId="0" applyAlignment="1" applyBorder="1" applyFill="1" applyFont="1">
      <alignment horizontal="center" readingOrder="1" shrinkToFit="0" vertical="center" wrapText="1"/>
    </xf>
    <xf borderId="1" fillId="9" fontId="10" numFmtId="0" xfId="0" applyAlignment="1" applyBorder="1" applyFont="1">
      <alignment horizontal="left" readingOrder="1" shrinkToFit="0" vertical="center" wrapText="1"/>
    </xf>
    <xf borderId="1" fillId="9" fontId="10" numFmtId="0" xfId="0" applyAlignment="1" applyBorder="1" applyFont="1">
      <alignment horizontal="left" readingOrder="1" shrinkToFit="0" vertical="center" wrapText="1"/>
    </xf>
    <xf borderId="1" fillId="9" fontId="4" numFmtId="0" xfId="0" applyAlignment="1" applyBorder="1" applyFont="1">
      <alignment horizontal="left" readingOrder="1" shrinkToFit="0" vertical="center" wrapText="1"/>
    </xf>
    <xf borderId="1" fillId="9" fontId="4" numFmtId="164" xfId="0" applyAlignment="1" applyBorder="1" applyFont="1" applyNumberFormat="1">
      <alignment horizontal="right" readingOrder="1" shrinkToFit="0" vertical="center" wrapText="1"/>
    </xf>
    <xf borderId="1" fillId="0" fontId="4" numFmtId="9" xfId="0" applyAlignment="1" applyBorder="1" applyFont="1" applyNumberFormat="1">
      <alignment horizontal="center" readingOrder="1" shrinkToFit="0" vertical="center" wrapText="1"/>
    </xf>
    <xf borderId="5" fillId="2" fontId="11" numFmtId="0" xfId="0" applyBorder="1" applyFont="1"/>
    <xf borderId="0" fillId="0" fontId="12" numFmtId="0" xfId="0" applyFont="1"/>
    <xf borderId="5" fillId="3" fontId="11" numFmtId="0" xfId="0" applyBorder="1" applyFont="1"/>
    <xf borderId="5" fillId="4" fontId="11" numFmtId="0" xfId="0" applyBorder="1" applyFont="1"/>
    <xf borderId="5" fillId="5" fontId="11" numFmtId="0" xfId="0" applyBorder="1" applyFont="1"/>
    <xf borderId="5" fillId="10" fontId="1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1162050</xdr:colOff>
      <xdr:row>0</xdr:row>
      <xdr:rowOff>180975</xdr:rowOff>
    </xdr:from>
    <xdr:ext cx="4486275" cy="1514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27.0"/>
    <col customWidth="1" min="3" max="3" width="21.57"/>
    <col customWidth="1" min="4" max="4" width="9.57"/>
    <col customWidth="1" min="5" max="5" width="11.71"/>
    <col customWidth="1" min="6" max="6" width="12.0"/>
    <col customWidth="1" min="7" max="7" width="27.57"/>
    <col customWidth="1" min="8" max="10" width="20.0"/>
    <col customWidth="1" min="11" max="11" width="18.86"/>
    <col customWidth="1" min="12" max="12" width="22.71"/>
    <col customWidth="1" min="13" max="15" width="18.86"/>
    <col customWidth="1" hidden="1" min="16" max="16" width="10.71"/>
    <col customWidth="1" min="17" max="17" width="15.0"/>
    <col customWidth="1" min="18" max="18" width="13.29"/>
    <col customWidth="1" min="19" max="19" width="12.57"/>
    <col customWidth="1" min="20" max="26" width="10.71"/>
  </cols>
  <sheetData>
    <row r="5">
      <c r="D5" s="1" t="s">
        <v>0</v>
      </c>
    </row>
    <row r="8">
      <c r="A8" s="2" t="s">
        <v>1</v>
      </c>
      <c r="B8" s="2">
        <v>2025.0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Q8" s="3"/>
      <c r="R8" s="3"/>
    </row>
    <row r="9">
      <c r="A9" s="2" t="s">
        <v>3</v>
      </c>
      <c r="B9" s="2" t="s">
        <v>4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Q9" s="3"/>
      <c r="R9" s="3"/>
    </row>
    <row r="10">
      <c r="A10" s="2" t="s">
        <v>5</v>
      </c>
      <c r="B10" s="2" t="s">
        <v>6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Q10" s="3"/>
      <c r="R10" s="3"/>
    </row>
    <row r="11">
      <c r="A11" s="2" t="s">
        <v>7</v>
      </c>
      <c r="B11" s="2" t="s">
        <v>8</v>
      </c>
      <c r="C11" s="2" t="s">
        <v>9</v>
      </c>
      <c r="D11" s="2" t="s">
        <v>10</v>
      </c>
      <c r="E11" s="4" t="s">
        <v>11</v>
      </c>
      <c r="F11" s="2" t="s">
        <v>12</v>
      </c>
      <c r="G11" s="2" t="s">
        <v>13</v>
      </c>
      <c r="H11" s="5" t="s">
        <v>14</v>
      </c>
      <c r="I11" s="2" t="s">
        <v>15</v>
      </c>
      <c r="J11" s="6" t="s">
        <v>16</v>
      </c>
      <c r="K11" s="2" t="s">
        <v>17</v>
      </c>
      <c r="L11" s="7" t="s">
        <v>18</v>
      </c>
      <c r="M11" s="8" t="s">
        <v>19</v>
      </c>
      <c r="N11" s="2" t="s">
        <v>20</v>
      </c>
      <c r="O11" s="9" t="s">
        <v>21</v>
      </c>
      <c r="Q11" s="2" t="s">
        <v>22</v>
      </c>
      <c r="R11" s="2" t="s">
        <v>23</v>
      </c>
      <c r="S11" s="2" t="s">
        <v>24</v>
      </c>
    </row>
    <row r="12">
      <c r="A12" s="10" t="s">
        <v>25</v>
      </c>
      <c r="B12" s="11" t="s">
        <v>26</v>
      </c>
      <c r="C12" s="12" t="s">
        <v>27</v>
      </c>
      <c r="D12" s="10" t="s">
        <v>28</v>
      </c>
      <c r="E12" s="10" t="s">
        <v>29</v>
      </c>
      <c r="F12" s="10" t="s">
        <v>30</v>
      </c>
      <c r="G12" s="11" t="s">
        <v>31</v>
      </c>
      <c r="H12" s="13">
        <v>6.884601346E9</v>
      </c>
      <c r="I12" s="13">
        <v>0.0</v>
      </c>
      <c r="J12" s="13">
        <v>6.884601346E9</v>
      </c>
      <c r="K12" s="13">
        <v>0.0</v>
      </c>
      <c r="L12" s="13">
        <v>1.547237439E9</v>
      </c>
      <c r="M12" s="13">
        <v>1.547237439E9</v>
      </c>
      <c r="N12" s="13">
        <v>1.547237439E9</v>
      </c>
      <c r="O12" s="13">
        <v>1.547237439E9</v>
      </c>
      <c r="Q12" s="14">
        <f>+L28/H28</f>
        <v>0.2107206874</v>
      </c>
      <c r="R12" s="14">
        <f>+M28/H28</f>
        <v>0.1070140905</v>
      </c>
      <c r="S12" s="14">
        <f>+O28/H28</f>
        <v>0.1070058604</v>
      </c>
    </row>
    <row r="13">
      <c r="A13" s="10" t="s">
        <v>25</v>
      </c>
      <c r="B13" s="11" t="s">
        <v>26</v>
      </c>
      <c r="C13" s="12" t="s">
        <v>32</v>
      </c>
      <c r="D13" s="10" t="s">
        <v>28</v>
      </c>
      <c r="E13" s="10" t="s">
        <v>29</v>
      </c>
      <c r="F13" s="10" t="s">
        <v>30</v>
      </c>
      <c r="G13" s="11" t="s">
        <v>33</v>
      </c>
      <c r="H13" s="13">
        <v>2.594265303E9</v>
      </c>
      <c r="I13" s="13">
        <v>0.0</v>
      </c>
      <c r="J13" s="13">
        <v>2.594265303E9</v>
      </c>
      <c r="K13" s="13">
        <v>0.0</v>
      </c>
      <c r="L13" s="13">
        <v>6.24314903E8</v>
      </c>
      <c r="M13" s="13">
        <v>6.24314903E8</v>
      </c>
      <c r="N13" s="13">
        <v>6.24314903E8</v>
      </c>
      <c r="O13" s="13">
        <v>6.24314903E8</v>
      </c>
      <c r="Q13" s="15"/>
      <c r="R13" s="15"/>
      <c r="S13" s="15"/>
    </row>
    <row r="14">
      <c r="A14" s="10" t="s">
        <v>25</v>
      </c>
      <c r="B14" s="11" t="s">
        <v>26</v>
      </c>
      <c r="C14" s="12" t="s">
        <v>34</v>
      </c>
      <c r="D14" s="10" t="s">
        <v>28</v>
      </c>
      <c r="E14" s="10" t="s">
        <v>29</v>
      </c>
      <c r="F14" s="10" t="s">
        <v>30</v>
      </c>
      <c r="G14" s="11" t="s">
        <v>35</v>
      </c>
      <c r="H14" s="13">
        <v>9.12004456E8</v>
      </c>
      <c r="I14" s="13">
        <v>0.0</v>
      </c>
      <c r="J14" s="13">
        <v>8.97004456E8</v>
      </c>
      <c r="K14" s="13">
        <v>1.5E7</v>
      </c>
      <c r="L14" s="13">
        <v>1.38577141E8</v>
      </c>
      <c r="M14" s="13">
        <v>1.38577141E8</v>
      </c>
      <c r="N14" s="13">
        <v>1.38577141E8</v>
      </c>
      <c r="O14" s="13">
        <v>1.38577141E8</v>
      </c>
      <c r="Q14" s="15"/>
      <c r="R14" s="15"/>
      <c r="S14" s="15"/>
    </row>
    <row r="15">
      <c r="A15" s="16"/>
      <c r="B15" s="17"/>
      <c r="C15" s="18"/>
      <c r="D15" s="16"/>
      <c r="E15" s="16"/>
      <c r="F15" s="16"/>
      <c r="G15" s="17" t="s">
        <v>36</v>
      </c>
      <c r="H15" s="19">
        <f t="shared" ref="H15:P15" si="1">SUM(H12:H14)</f>
        <v>10390871105</v>
      </c>
      <c r="I15" s="19">
        <f t="shared" si="1"/>
        <v>0</v>
      </c>
      <c r="J15" s="19">
        <f t="shared" si="1"/>
        <v>10375871105</v>
      </c>
      <c r="K15" s="19">
        <f t="shared" si="1"/>
        <v>15000000</v>
      </c>
      <c r="L15" s="19">
        <f t="shared" si="1"/>
        <v>2310129483</v>
      </c>
      <c r="M15" s="19">
        <f t="shared" si="1"/>
        <v>2310129483</v>
      </c>
      <c r="N15" s="19">
        <f t="shared" si="1"/>
        <v>2310129483</v>
      </c>
      <c r="O15" s="19">
        <f t="shared" si="1"/>
        <v>2310129483</v>
      </c>
      <c r="P15" s="20">
        <f t="shared" si="1"/>
        <v>0</v>
      </c>
      <c r="Q15" s="15"/>
      <c r="R15" s="15"/>
      <c r="S15" s="15"/>
      <c r="T15" s="21"/>
      <c r="U15" s="21"/>
      <c r="V15" s="21"/>
      <c r="W15" s="21"/>
      <c r="X15" s="21"/>
      <c r="Y15" s="21"/>
      <c r="Z15" s="21"/>
    </row>
    <row r="16">
      <c r="A16" s="10" t="s">
        <v>25</v>
      </c>
      <c r="B16" s="11" t="s">
        <v>26</v>
      </c>
      <c r="C16" s="12" t="s">
        <v>37</v>
      </c>
      <c r="D16" s="10" t="s">
        <v>28</v>
      </c>
      <c r="E16" s="10" t="s">
        <v>29</v>
      </c>
      <c r="F16" s="10" t="s">
        <v>30</v>
      </c>
      <c r="G16" s="11" t="s">
        <v>38</v>
      </c>
      <c r="H16" s="13">
        <v>1.80348522E9</v>
      </c>
      <c r="I16" s="13">
        <v>0.0</v>
      </c>
      <c r="J16" s="13">
        <v>1.7656832092E9</v>
      </c>
      <c r="K16" s="13">
        <v>3.78020108E7</v>
      </c>
      <c r="L16" s="13">
        <v>1.62532921665E9</v>
      </c>
      <c r="M16" s="13">
        <v>5.12465485E8</v>
      </c>
      <c r="N16" s="13">
        <v>5.12465485E8</v>
      </c>
      <c r="O16" s="13">
        <v>5.12465485E8</v>
      </c>
      <c r="Q16" s="15"/>
      <c r="R16" s="15"/>
      <c r="S16" s="15"/>
    </row>
    <row r="17">
      <c r="A17" s="10" t="s">
        <v>25</v>
      </c>
      <c r="B17" s="11" t="s">
        <v>26</v>
      </c>
      <c r="C17" s="12" t="s">
        <v>37</v>
      </c>
      <c r="D17" s="10" t="s">
        <v>39</v>
      </c>
      <c r="E17" s="10" t="s">
        <v>40</v>
      </c>
      <c r="F17" s="10" t="s">
        <v>30</v>
      </c>
      <c r="G17" s="11" t="s">
        <v>38</v>
      </c>
      <c r="H17" s="13">
        <v>2.529219013E9</v>
      </c>
      <c r="I17" s="13">
        <v>0.0</v>
      </c>
      <c r="J17" s="13">
        <v>2.2406027253E9</v>
      </c>
      <c r="K17" s="13">
        <v>2.886162877E8</v>
      </c>
      <c r="L17" s="13">
        <v>1.87553764938E9</v>
      </c>
      <c r="M17" s="13">
        <v>1.1261577105E8</v>
      </c>
      <c r="N17" s="13">
        <v>1.1238755005E8</v>
      </c>
      <c r="O17" s="13">
        <v>1.1238755005E8</v>
      </c>
      <c r="Q17" s="15"/>
      <c r="R17" s="15"/>
      <c r="S17" s="15"/>
    </row>
    <row r="18">
      <c r="A18" s="16"/>
      <c r="B18" s="17"/>
      <c r="C18" s="18"/>
      <c r="D18" s="16"/>
      <c r="E18" s="16"/>
      <c r="F18" s="16"/>
      <c r="G18" s="17" t="s">
        <v>41</v>
      </c>
      <c r="H18" s="19">
        <f t="shared" ref="H18:P18" si="2">+H16+H17</f>
        <v>4332704233</v>
      </c>
      <c r="I18" s="19">
        <f t="shared" si="2"/>
        <v>0</v>
      </c>
      <c r="J18" s="19">
        <f t="shared" si="2"/>
        <v>4006285935</v>
      </c>
      <c r="K18" s="19">
        <f t="shared" si="2"/>
        <v>326418298.5</v>
      </c>
      <c r="L18" s="19">
        <f t="shared" si="2"/>
        <v>3500866866</v>
      </c>
      <c r="M18" s="19">
        <f t="shared" si="2"/>
        <v>625081256.1</v>
      </c>
      <c r="N18" s="19">
        <f t="shared" si="2"/>
        <v>624853035.1</v>
      </c>
      <c r="O18" s="19">
        <f t="shared" si="2"/>
        <v>624853035.1</v>
      </c>
      <c r="P18" s="20">
        <f t="shared" si="2"/>
        <v>0</v>
      </c>
      <c r="Q18" s="15"/>
      <c r="R18" s="15"/>
      <c r="S18" s="15"/>
      <c r="T18" s="21"/>
      <c r="U18" s="21"/>
      <c r="V18" s="21"/>
      <c r="W18" s="21"/>
      <c r="X18" s="21"/>
      <c r="Y18" s="21"/>
      <c r="Z18" s="21"/>
    </row>
    <row r="19">
      <c r="A19" s="10" t="s">
        <v>25</v>
      </c>
      <c r="B19" s="11" t="s">
        <v>26</v>
      </c>
      <c r="C19" s="12" t="s">
        <v>42</v>
      </c>
      <c r="D19" s="10" t="s">
        <v>28</v>
      </c>
      <c r="E19" s="10" t="s">
        <v>29</v>
      </c>
      <c r="F19" s="10" t="s">
        <v>30</v>
      </c>
      <c r="G19" s="11" t="s">
        <v>43</v>
      </c>
      <c r="H19" s="13">
        <v>1.2E10</v>
      </c>
      <c r="I19" s="13">
        <v>1.2E10</v>
      </c>
      <c r="J19" s="13">
        <v>0.0</v>
      </c>
      <c r="K19" s="13">
        <v>0.0</v>
      </c>
      <c r="L19" s="13">
        <v>0.0</v>
      </c>
      <c r="M19" s="13">
        <v>0.0</v>
      </c>
      <c r="N19" s="13">
        <v>0.0</v>
      </c>
      <c r="O19" s="13">
        <v>0.0</v>
      </c>
      <c r="Q19" s="15"/>
      <c r="R19" s="15"/>
      <c r="S19" s="15"/>
    </row>
    <row r="20">
      <c r="A20" s="10" t="s">
        <v>25</v>
      </c>
      <c r="B20" s="11" t="s">
        <v>26</v>
      </c>
      <c r="C20" s="12" t="s">
        <v>42</v>
      </c>
      <c r="D20" s="10" t="s">
        <v>39</v>
      </c>
      <c r="E20" s="10" t="s">
        <v>40</v>
      </c>
      <c r="F20" s="10" t="s">
        <v>30</v>
      </c>
      <c r="G20" s="11" t="s">
        <v>43</v>
      </c>
      <c r="H20" s="13">
        <v>3.65843803E8</v>
      </c>
      <c r="I20" s="13">
        <v>3.65843803E8</v>
      </c>
      <c r="J20" s="13">
        <v>0.0</v>
      </c>
      <c r="K20" s="13">
        <v>0.0</v>
      </c>
      <c r="L20" s="13">
        <v>0.0</v>
      </c>
      <c r="M20" s="13">
        <v>0.0</v>
      </c>
      <c r="N20" s="13">
        <v>0.0</v>
      </c>
      <c r="O20" s="13">
        <v>0.0</v>
      </c>
      <c r="Q20" s="15"/>
      <c r="R20" s="15"/>
      <c r="S20" s="15"/>
    </row>
    <row r="21" ht="15.75" customHeight="1">
      <c r="A21" s="10" t="s">
        <v>25</v>
      </c>
      <c r="B21" s="11" t="s">
        <v>26</v>
      </c>
      <c r="C21" s="12" t="s">
        <v>44</v>
      </c>
      <c r="D21" s="10" t="s">
        <v>28</v>
      </c>
      <c r="E21" s="10" t="s">
        <v>29</v>
      </c>
      <c r="F21" s="10" t="s">
        <v>30</v>
      </c>
      <c r="G21" s="11" t="s">
        <v>45</v>
      </c>
      <c r="H21" s="13">
        <v>3.2E7</v>
      </c>
      <c r="I21" s="13">
        <v>0.0</v>
      </c>
      <c r="J21" s="13">
        <v>3.2E7</v>
      </c>
      <c r="K21" s="13">
        <v>0.0</v>
      </c>
      <c r="L21" s="13">
        <v>354361.0</v>
      </c>
      <c r="M21" s="13">
        <v>354361.0</v>
      </c>
      <c r="N21" s="13">
        <v>354361.0</v>
      </c>
      <c r="O21" s="13">
        <v>354361.0</v>
      </c>
      <c r="Q21" s="15"/>
      <c r="R21" s="15"/>
      <c r="S21" s="15"/>
    </row>
    <row r="22" ht="15.75" customHeight="1">
      <c r="A22" s="10" t="s">
        <v>25</v>
      </c>
      <c r="B22" s="11" t="s">
        <v>26</v>
      </c>
      <c r="C22" s="12" t="s">
        <v>46</v>
      </c>
      <c r="D22" s="10" t="s">
        <v>28</v>
      </c>
      <c r="E22" s="10" t="s">
        <v>29</v>
      </c>
      <c r="F22" s="10" t="s">
        <v>30</v>
      </c>
      <c r="G22" s="11" t="s">
        <v>47</v>
      </c>
      <c r="H22" s="13">
        <v>3.938344E8</v>
      </c>
      <c r="I22" s="13">
        <v>0.0</v>
      </c>
      <c r="J22" s="13">
        <v>0.0</v>
      </c>
      <c r="K22" s="13">
        <v>3.938344E8</v>
      </c>
      <c r="L22" s="13">
        <v>0.0</v>
      </c>
      <c r="M22" s="13">
        <v>0.0</v>
      </c>
      <c r="N22" s="13">
        <v>0.0</v>
      </c>
      <c r="O22" s="13">
        <v>0.0</v>
      </c>
      <c r="Q22" s="15"/>
      <c r="R22" s="15"/>
      <c r="S22" s="15"/>
    </row>
    <row r="23" ht="15.75" customHeight="1">
      <c r="A23" s="10" t="s">
        <v>25</v>
      </c>
      <c r="B23" s="11" t="s">
        <v>26</v>
      </c>
      <c r="C23" s="12" t="s">
        <v>46</v>
      </c>
      <c r="D23" s="10" t="s">
        <v>39</v>
      </c>
      <c r="E23" s="10" t="s">
        <v>40</v>
      </c>
      <c r="F23" s="10" t="s">
        <v>30</v>
      </c>
      <c r="G23" s="11" t="s">
        <v>47</v>
      </c>
      <c r="H23" s="13">
        <v>5.0E7</v>
      </c>
      <c r="I23" s="13">
        <v>0.0</v>
      </c>
      <c r="J23" s="13">
        <v>0.0</v>
      </c>
      <c r="K23" s="13">
        <v>5.0E7</v>
      </c>
      <c r="L23" s="13">
        <v>0.0</v>
      </c>
      <c r="M23" s="13">
        <v>0.0</v>
      </c>
      <c r="N23" s="13">
        <v>0.0</v>
      </c>
      <c r="O23" s="13">
        <v>0.0</v>
      </c>
      <c r="Q23" s="15"/>
      <c r="R23" s="15"/>
      <c r="S23" s="15"/>
    </row>
    <row r="24" ht="15.75" customHeight="1">
      <c r="A24" s="16"/>
      <c r="B24" s="17"/>
      <c r="C24" s="18"/>
      <c r="D24" s="16"/>
      <c r="E24" s="16"/>
      <c r="F24" s="16"/>
      <c r="G24" s="22" t="s">
        <v>48</v>
      </c>
      <c r="H24" s="19">
        <f t="shared" ref="H24:P24" si="3">SUM(H19:H23)</f>
        <v>12841678203</v>
      </c>
      <c r="I24" s="19">
        <f t="shared" si="3"/>
        <v>12365843803</v>
      </c>
      <c r="J24" s="19">
        <f t="shared" si="3"/>
        <v>32000000</v>
      </c>
      <c r="K24" s="19">
        <f t="shared" si="3"/>
        <v>443834400</v>
      </c>
      <c r="L24" s="19">
        <f t="shared" si="3"/>
        <v>354361</v>
      </c>
      <c r="M24" s="19">
        <f t="shared" si="3"/>
        <v>354361</v>
      </c>
      <c r="N24" s="19">
        <f t="shared" si="3"/>
        <v>354361</v>
      </c>
      <c r="O24" s="19">
        <f t="shared" si="3"/>
        <v>354361</v>
      </c>
      <c r="P24" s="20">
        <f t="shared" si="3"/>
        <v>0</v>
      </c>
      <c r="Q24" s="15"/>
      <c r="R24" s="15"/>
      <c r="S24" s="15"/>
      <c r="T24" s="21"/>
      <c r="U24" s="21"/>
      <c r="V24" s="21"/>
      <c r="W24" s="21"/>
      <c r="X24" s="21"/>
      <c r="Y24" s="21"/>
      <c r="Z24" s="21"/>
    </row>
    <row r="25" ht="15.75" customHeight="1">
      <c r="A25" s="10" t="s">
        <v>25</v>
      </c>
      <c r="B25" s="11" t="s">
        <v>26</v>
      </c>
      <c r="C25" s="12" t="s">
        <v>49</v>
      </c>
      <c r="D25" s="10" t="s">
        <v>39</v>
      </c>
      <c r="E25" s="10" t="s">
        <v>40</v>
      </c>
      <c r="F25" s="10" t="s">
        <v>30</v>
      </c>
      <c r="G25" s="11" t="s">
        <v>50</v>
      </c>
      <c r="H25" s="13">
        <v>9.0E7</v>
      </c>
      <c r="I25" s="13">
        <v>0.0</v>
      </c>
      <c r="J25" s="13">
        <v>3.55E7</v>
      </c>
      <c r="K25" s="13">
        <v>5.45E7</v>
      </c>
      <c r="L25" s="13">
        <v>3.193736E7</v>
      </c>
      <c r="M25" s="13">
        <v>3.193736E7</v>
      </c>
      <c r="N25" s="13">
        <v>3.193736E7</v>
      </c>
      <c r="O25" s="13">
        <v>3.193736E7</v>
      </c>
      <c r="Q25" s="15"/>
      <c r="R25" s="15"/>
      <c r="S25" s="15"/>
    </row>
    <row r="26" ht="15.75" customHeight="1">
      <c r="A26" s="10" t="s">
        <v>25</v>
      </c>
      <c r="B26" s="11" t="s">
        <v>26</v>
      </c>
      <c r="C26" s="12" t="s">
        <v>51</v>
      </c>
      <c r="D26" s="10" t="s">
        <v>28</v>
      </c>
      <c r="E26" s="10" t="s">
        <v>52</v>
      </c>
      <c r="F26" s="10" t="s">
        <v>53</v>
      </c>
      <c r="G26" s="11" t="s">
        <v>54</v>
      </c>
      <c r="H26" s="13">
        <v>7.4762631E7</v>
      </c>
      <c r="I26" s="13">
        <v>0.0</v>
      </c>
      <c r="J26" s="13">
        <v>0.0</v>
      </c>
      <c r="K26" s="13">
        <v>7.4762631E7</v>
      </c>
      <c r="L26" s="13">
        <v>0.0</v>
      </c>
      <c r="M26" s="13">
        <v>0.0</v>
      </c>
      <c r="N26" s="13">
        <v>0.0</v>
      </c>
      <c r="O26" s="13">
        <v>0.0</v>
      </c>
      <c r="Q26" s="15"/>
      <c r="R26" s="15"/>
      <c r="S26" s="15"/>
    </row>
    <row r="27" ht="15.75" customHeight="1">
      <c r="A27" s="23"/>
      <c r="B27" s="24"/>
      <c r="C27" s="25"/>
      <c r="D27" s="23"/>
      <c r="E27" s="23"/>
      <c r="F27" s="23"/>
      <c r="G27" s="26" t="s">
        <v>55</v>
      </c>
      <c r="H27" s="20">
        <f t="shared" ref="H27:P27" si="4">+H25+H26</f>
        <v>164762631</v>
      </c>
      <c r="I27" s="20">
        <f t="shared" si="4"/>
        <v>0</v>
      </c>
      <c r="J27" s="20">
        <f t="shared" si="4"/>
        <v>35500000</v>
      </c>
      <c r="K27" s="20">
        <f t="shared" si="4"/>
        <v>129262631</v>
      </c>
      <c r="L27" s="20">
        <f t="shared" si="4"/>
        <v>31937360</v>
      </c>
      <c r="M27" s="20">
        <f t="shared" si="4"/>
        <v>31937360</v>
      </c>
      <c r="N27" s="20">
        <f t="shared" si="4"/>
        <v>31937360</v>
      </c>
      <c r="O27" s="20">
        <f t="shared" si="4"/>
        <v>31937360</v>
      </c>
      <c r="P27" s="20">
        <f t="shared" si="4"/>
        <v>0</v>
      </c>
      <c r="Q27" s="15"/>
      <c r="R27" s="15"/>
      <c r="S27" s="15"/>
      <c r="T27" s="27"/>
      <c r="U27" s="27"/>
      <c r="V27" s="27"/>
      <c r="W27" s="27"/>
      <c r="X27" s="27"/>
      <c r="Y27" s="27"/>
      <c r="Z27" s="27"/>
    </row>
    <row r="28" ht="15.75" customHeight="1">
      <c r="A28" s="28"/>
      <c r="B28" s="29"/>
      <c r="C28" s="30"/>
      <c r="D28" s="28"/>
      <c r="E28" s="28"/>
      <c r="F28" s="28"/>
      <c r="G28" s="29" t="s">
        <v>56</v>
      </c>
      <c r="H28" s="31">
        <f t="shared" ref="H28:P28" si="5">+H15+H18+H24+H27</f>
        <v>27730016172</v>
      </c>
      <c r="I28" s="31">
        <f t="shared" si="5"/>
        <v>12365843803</v>
      </c>
      <c r="J28" s="31">
        <f t="shared" si="5"/>
        <v>14449657040</v>
      </c>
      <c r="K28" s="31">
        <f t="shared" si="5"/>
        <v>914515329.5</v>
      </c>
      <c r="L28" s="31">
        <f t="shared" si="5"/>
        <v>5843288070</v>
      </c>
      <c r="M28" s="31">
        <f t="shared" si="5"/>
        <v>2967502460</v>
      </c>
      <c r="N28" s="31">
        <f t="shared" si="5"/>
        <v>2967274239</v>
      </c>
      <c r="O28" s="31">
        <f t="shared" si="5"/>
        <v>2967274239</v>
      </c>
      <c r="P28" s="32">
        <f t="shared" si="5"/>
        <v>0</v>
      </c>
      <c r="Q28" s="33"/>
      <c r="R28" s="33"/>
      <c r="S28" s="33"/>
      <c r="T28" s="34"/>
      <c r="U28" s="34"/>
      <c r="V28" s="34"/>
      <c r="W28" s="34"/>
      <c r="X28" s="34"/>
      <c r="Y28" s="34"/>
      <c r="Z28" s="34"/>
    </row>
    <row r="29" ht="15.75" customHeight="1">
      <c r="A29" s="10" t="s">
        <v>25</v>
      </c>
      <c r="B29" s="11" t="s">
        <v>26</v>
      </c>
      <c r="C29" s="12" t="s">
        <v>57</v>
      </c>
      <c r="D29" s="10" t="s">
        <v>28</v>
      </c>
      <c r="E29" s="10" t="s">
        <v>29</v>
      </c>
      <c r="F29" s="10" t="s">
        <v>30</v>
      </c>
      <c r="G29" s="11" t="s">
        <v>58</v>
      </c>
      <c r="H29" s="13">
        <v>1.9600994064E10</v>
      </c>
      <c r="I29" s="13">
        <v>0.0</v>
      </c>
      <c r="J29" s="13">
        <v>1.9491962557E10</v>
      </c>
      <c r="K29" s="13">
        <v>1.09031507E8</v>
      </c>
      <c r="L29" s="13">
        <v>1.1612256127E10</v>
      </c>
      <c r="M29" s="13">
        <v>1.554686409E9</v>
      </c>
      <c r="N29" s="13">
        <v>1.527402009E9</v>
      </c>
      <c r="O29" s="13">
        <v>1.123608087E9</v>
      </c>
      <c r="Q29" s="35">
        <f>+L34/H34</f>
        <v>0.5017205388</v>
      </c>
      <c r="R29" s="35">
        <f>+M34/H34</f>
        <v>0.05925409976</v>
      </c>
      <c r="S29" s="35">
        <f>+O34/H34</f>
        <v>0.04520541715</v>
      </c>
    </row>
    <row r="30" ht="15.75" customHeight="1">
      <c r="A30" s="10" t="s">
        <v>25</v>
      </c>
      <c r="B30" s="11" t="s">
        <v>26</v>
      </c>
      <c r="C30" s="12" t="s">
        <v>57</v>
      </c>
      <c r="D30" s="10" t="s">
        <v>39</v>
      </c>
      <c r="E30" s="10" t="s">
        <v>40</v>
      </c>
      <c r="F30" s="10" t="s">
        <v>30</v>
      </c>
      <c r="G30" s="11" t="s">
        <v>58</v>
      </c>
      <c r="H30" s="13">
        <v>2.776961062E9</v>
      </c>
      <c r="I30" s="13">
        <v>0.0</v>
      </c>
      <c r="J30" s="13">
        <v>8.80013646E8</v>
      </c>
      <c r="K30" s="13">
        <v>1.896947416E9</v>
      </c>
      <c r="L30" s="13">
        <v>3.262182E8</v>
      </c>
      <c r="M30" s="13">
        <v>0.0</v>
      </c>
      <c r="N30" s="13">
        <v>0.0</v>
      </c>
      <c r="O30" s="13">
        <v>0.0</v>
      </c>
      <c r="Q30" s="15"/>
      <c r="R30" s="15"/>
      <c r="S30" s="15"/>
    </row>
    <row r="31" ht="15.75" customHeight="1">
      <c r="A31" s="10" t="s">
        <v>25</v>
      </c>
      <c r="B31" s="11" t="s">
        <v>26</v>
      </c>
      <c r="C31" s="12" t="s">
        <v>57</v>
      </c>
      <c r="D31" s="10" t="s">
        <v>39</v>
      </c>
      <c r="E31" s="10" t="s">
        <v>59</v>
      </c>
      <c r="F31" s="10" t="s">
        <v>30</v>
      </c>
      <c r="G31" s="11" t="s">
        <v>58</v>
      </c>
      <c r="H31" s="13">
        <v>1.967546067E9</v>
      </c>
      <c r="I31" s="13">
        <v>0.0</v>
      </c>
      <c r="J31" s="13">
        <v>1.930704707E9</v>
      </c>
      <c r="K31" s="13">
        <v>3.684136E7</v>
      </c>
      <c r="L31" s="13">
        <v>8.5649599E8</v>
      </c>
      <c r="M31" s="13">
        <v>2.3374476E7</v>
      </c>
      <c r="N31" s="13">
        <v>2.0226276E7</v>
      </c>
      <c r="O31" s="13">
        <v>1.1640276E7</v>
      </c>
      <c r="Q31" s="15"/>
      <c r="R31" s="15"/>
      <c r="S31" s="15"/>
    </row>
    <row r="32" ht="15.75" customHeight="1">
      <c r="A32" s="10" t="s">
        <v>25</v>
      </c>
      <c r="B32" s="11" t="s">
        <v>26</v>
      </c>
      <c r="C32" s="12" t="s">
        <v>57</v>
      </c>
      <c r="D32" s="10" t="s">
        <v>39</v>
      </c>
      <c r="E32" s="10" t="s">
        <v>60</v>
      </c>
      <c r="F32" s="10" t="s">
        <v>30</v>
      </c>
      <c r="G32" s="11" t="s">
        <v>58</v>
      </c>
      <c r="H32" s="13">
        <v>7.7E8</v>
      </c>
      <c r="I32" s="13">
        <v>0.0</v>
      </c>
      <c r="J32" s="13">
        <v>0.0</v>
      </c>
      <c r="K32" s="13">
        <v>7.7E8</v>
      </c>
      <c r="L32" s="13">
        <v>0.0</v>
      </c>
      <c r="M32" s="13">
        <v>0.0</v>
      </c>
      <c r="N32" s="13">
        <v>0.0</v>
      </c>
      <c r="O32" s="13">
        <v>0.0</v>
      </c>
      <c r="Q32" s="15"/>
      <c r="R32" s="15"/>
      <c r="S32" s="15"/>
    </row>
    <row r="33" ht="15.75" customHeight="1">
      <c r="A33" s="10" t="s">
        <v>25</v>
      </c>
      <c r="B33" s="11" t="s">
        <v>26</v>
      </c>
      <c r="C33" s="12" t="s">
        <v>61</v>
      </c>
      <c r="D33" s="10" t="s">
        <v>28</v>
      </c>
      <c r="E33" s="10" t="s">
        <v>29</v>
      </c>
      <c r="F33" s="10" t="s">
        <v>30</v>
      </c>
      <c r="G33" s="11" t="s">
        <v>58</v>
      </c>
      <c r="H33" s="13">
        <v>8.566207992E9</v>
      </c>
      <c r="I33" s="13">
        <v>0.0</v>
      </c>
      <c r="J33" s="13">
        <v>8.554244659E9</v>
      </c>
      <c r="K33" s="13">
        <v>1.1963333E7</v>
      </c>
      <c r="L33" s="13">
        <v>4.103834962E9</v>
      </c>
      <c r="M33" s="13">
        <v>4.17718471E8</v>
      </c>
      <c r="N33" s="13">
        <v>4.17718471E8</v>
      </c>
      <c r="O33" s="13">
        <v>3.87347351E8</v>
      </c>
      <c r="Q33" s="15"/>
      <c r="R33" s="15"/>
      <c r="S33" s="15"/>
    </row>
    <row r="34" ht="15.75" customHeight="1">
      <c r="A34" s="36" t="s">
        <v>2</v>
      </c>
      <c r="B34" s="37" t="s">
        <v>2</v>
      </c>
      <c r="C34" s="38" t="s">
        <v>2</v>
      </c>
      <c r="D34" s="36" t="s">
        <v>2</v>
      </c>
      <c r="E34" s="36" t="s">
        <v>2</v>
      </c>
      <c r="F34" s="36" t="s">
        <v>2</v>
      </c>
      <c r="G34" s="39" t="s">
        <v>62</v>
      </c>
      <c r="H34" s="40">
        <f t="shared" ref="H34:P34" si="6">SUM(H29:H33)</f>
        <v>33681709185</v>
      </c>
      <c r="I34" s="40">
        <f t="shared" si="6"/>
        <v>0</v>
      </c>
      <c r="J34" s="40">
        <f t="shared" si="6"/>
        <v>30856925569</v>
      </c>
      <c r="K34" s="40">
        <f t="shared" si="6"/>
        <v>2824783616</v>
      </c>
      <c r="L34" s="40">
        <f t="shared" si="6"/>
        <v>16898805279</v>
      </c>
      <c r="M34" s="40">
        <f t="shared" si="6"/>
        <v>1995779356</v>
      </c>
      <c r="N34" s="40">
        <f t="shared" si="6"/>
        <v>1965346756</v>
      </c>
      <c r="O34" s="40">
        <f t="shared" si="6"/>
        <v>1522595714</v>
      </c>
      <c r="P34" s="20">
        <f t="shared" si="6"/>
        <v>0</v>
      </c>
      <c r="Q34" s="33"/>
      <c r="R34" s="33"/>
      <c r="S34" s="33"/>
      <c r="T34" s="27"/>
      <c r="U34" s="27"/>
      <c r="V34" s="27"/>
      <c r="W34" s="27"/>
      <c r="X34" s="27"/>
      <c r="Y34" s="27"/>
      <c r="Z34" s="27"/>
    </row>
    <row r="35" ht="27.75" customHeight="1">
      <c r="A35" s="41"/>
      <c r="B35" s="42"/>
      <c r="C35" s="43"/>
      <c r="D35" s="41"/>
      <c r="E35" s="41"/>
      <c r="F35" s="41"/>
      <c r="G35" s="44" t="s">
        <v>63</v>
      </c>
      <c r="H35" s="45">
        <f t="shared" ref="H35:P35" si="7">+H34+H28</f>
        <v>61411725357</v>
      </c>
      <c r="I35" s="45">
        <f t="shared" si="7"/>
        <v>12365843803</v>
      </c>
      <c r="J35" s="45">
        <f t="shared" si="7"/>
        <v>45306582609</v>
      </c>
      <c r="K35" s="45">
        <f t="shared" si="7"/>
        <v>3739298946</v>
      </c>
      <c r="L35" s="45">
        <f t="shared" si="7"/>
        <v>22742093349</v>
      </c>
      <c r="M35" s="45">
        <f t="shared" si="7"/>
        <v>4963281816</v>
      </c>
      <c r="N35" s="45">
        <f t="shared" si="7"/>
        <v>4932620995</v>
      </c>
      <c r="O35" s="45">
        <f t="shared" si="7"/>
        <v>4489869953</v>
      </c>
      <c r="P35" s="32">
        <f t="shared" si="7"/>
        <v>0</v>
      </c>
      <c r="Q35" s="46">
        <f>+L35/H35</f>
        <v>0.3703216807</v>
      </c>
      <c r="R35" s="46">
        <f>+M35/H35</f>
        <v>0.08081977484</v>
      </c>
      <c r="S35" s="46">
        <f>+O35/H35</f>
        <v>0.07311095604</v>
      </c>
    </row>
    <row r="36" hidden="1" customHeight="1"/>
    <row r="37" ht="33.75" customHeight="1"/>
    <row r="38" ht="15.75" customHeight="1"/>
    <row r="39" ht="15.75" customHeight="1"/>
    <row r="40" ht="15.75" customHeight="1">
      <c r="F40" s="47" t="s">
        <v>64</v>
      </c>
      <c r="G40" s="47"/>
      <c r="H40" s="47"/>
      <c r="I40" s="47"/>
      <c r="J40" s="47"/>
      <c r="K40" s="47"/>
    </row>
    <row r="41" ht="15.75" customHeight="1">
      <c r="F41" s="48"/>
      <c r="G41" s="48"/>
      <c r="H41" s="48"/>
      <c r="I41" s="48"/>
      <c r="J41" s="48"/>
    </row>
    <row r="42" ht="15.75" customHeight="1">
      <c r="F42" s="49" t="s">
        <v>65</v>
      </c>
      <c r="G42" s="49"/>
      <c r="H42" s="49"/>
      <c r="I42" s="49"/>
      <c r="J42" s="49"/>
      <c r="K42" s="49"/>
      <c r="L42" s="49"/>
    </row>
    <row r="43" ht="15.75" customHeight="1">
      <c r="F43" s="48"/>
      <c r="G43" s="48"/>
      <c r="H43" s="48"/>
      <c r="I43" s="48"/>
      <c r="J43" s="48"/>
    </row>
    <row r="44" ht="15.75" customHeight="1">
      <c r="F44" s="50" t="s">
        <v>66</v>
      </c>
      <c r="G44" s="50"/>
      <c r="H44" s="50"/>
      <c r="I44" s="50"/>
      <c r="J44" s="50"/>
      <c r="K44" s="50"/>
      <c r="L44" s="50"/>
    </row>
    <row r="45" ht="15.75" customHeight="1">
      <c r="F45" s="48"/>
      <c r="G45" s="48"/>
      <c r="H45" s="48"/>
      <c r="I45" s="48"/>
      <c r="J45" s="48"/>
    </row>
    <row r="46" ht="15.75" customHeight="1">
      <c r="F46" s="51" t="s">
        <v>67</v>
      </c>
      <c r="G46" s="51"/>
      <c r="H46" s="51"/>
      <c r="I46" s="51"/>
      <c r="J46" s="51"/>
      <c r="K46" s="51"/>
      <c r="L46" s="51"/>
    </row>
    <row r="47" ht="15.75" customHeight="1">
      <c r="F47" s="48"/>
      <c r="G47" s="48"/>
      <c r="H47" s="48"/>
      <c r="I47" s="48"/>
      <c r="J47" s="48"/>
    </row>
    <row r="48" ht="15.75" customHeight="1">
      <c r="F48" s="52" t="s">
        <v>68</v>
      </c>
      <c r="G48" s="52"/>
      <c r="H48" s="52"/>
      <c r="I48" s="52"/>
      <c r="J48" s="5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Q12:Q28"/>
    <mergeCell ref="R12:R28"/>
    <mergeCell ref="S12:S28"/>
    <mergeCell ref="Q29:Q34"/>
    <mergeCell ref="R29:R34"/>
    <mergeCell ref="S29:S34"/>
  </mergeCells>
  <printOptions/>
  <pageMargins bottom="0.78740157480315" footer="0.0" header="0.0" left="0.78740157480315" right="0.78740157480315" top="0.7874015748031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2025-04-01T15:16:43Z</dcterms:created>
  <dc:creator>Melisa Murillo</dc:creator>
</cp:coreProperties>
</file>