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_EPG034_EjecucionPresupuesta" sheetId="1" r:id="rId4"/>
  </sheets>
  <definedNames/>
  <calcPr/>
  <extLst>
    <ext uri="GoogleSheetsCustomDataVersion2">
      <go:sheetsCustomData xmlns:go="http://customooxmlschemas.google.com/" r:id="rId5" roundtripDataChecksum="FWDkZsdUUx1+Z0GbqPtkjLRlDc0ZXLGFF/3AsyB6tFo="/>
    </ext>
  </extLst>
</workbook>
</file>

<file path=xl/sharedStrings.xml><?xml version="1.0" encoding="utf-8"?>
<sst xmlns="http://schemas.openxmlformats.org/spreadsheetml/2006/main" count="214" uniqueCount="68">
  <si>
    <t xml:space="preserve">INFORME DE EJECUCIÓN PRESUPUESTAL AGREGADA  - PRIMER-TRIMESTRE 2024 </t>
  </si>
  <si>
    <t>Año Fiscal:</t>
  </si>
  <si>
    <t/>
  </si>
  <si>
    <t>Vigencia:</t>
  </si>
  <si>
    <t>Actual</t>
  </si>
  <si>
    <t>Periodo:</t>
  </si>
  <si>
    <t>Enero-Marzo</t>
  </si>
  <si>
    <t>UEJ</t>
  </si>
  <si>
    <t>NOMBRE UEJ</t>
  </si>
  <si>
    <t>RUBRO</t>
  </si>
  <si>
    <t>FUENTE</t>
  </si>
  <si>
    <t>RECURSO</t>
  </si>
  <si>
    <t>SITUACIÓN DE FONDOS</t>
  </si>
  <si>
    <t>DESCRIPCION</t>
  </si>
  <si>
    <t>APR. INICIAL</t>
  </si>
  <si>
    <t>APR. ADICIONADA</t>
  </si>
  <si>
    <t>APR. REDUCIDA</t>
  </si>
  <si>
    <t>* APROPIACIÓN  VIGENTE</t>
  </si>
  <si>
    <t>APR BLOQUEADA</t>
  </si>
  <si>
    <t>*CDP</t>
  </si>
  <si>
    <t>APR. DISPONIBLE</t>
  </si>
  <si>
    <t>*COMPROMISO</t>
  </si>
  <si>
    <t>*OBLIGACION</t>
  </si>
  <si>
    <t>ORDEN PAGO</t>
  </si>
  <si>
    <t>*PAGOS</t>
  </si>
  <si>
    <t>33-05-00</t>
  </si>
  <si>
    <t>INSTITUTO COLOMBIANO DE ANTROPOLOGIA E HISTORIA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</si>
  <si>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</si>
  <si>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</si>
  <si>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</si>
  <si>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</si>
  <si>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</si>
  <si>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</si>
  <si>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</si>
  <si>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</si>
  <si>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</si>
  <si>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 xml:space="preserve">SUBTOTAL GASTOS DE PERSONAL </t>
  </si>
  <si>
    <t>A-02</t>
  </si>
  <si>
    <t>ADQUISICIÓN DE BIENES  Y SERVICIOS</t>
  </si>
  <si>
    <t>Propios</t>
  </si>
  <si>
    <t>20</t>
  </si>
  <si>
    <t xml:space="preserve">SUBTOTAL ADQUISICIÓN DE BIENES Y SERVICIOS 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</si>
  <si>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</si>
  <si>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</si>
  <si>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</si>
  <si>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</si>
  <si>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</si>
  <si>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</si>
  <si>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SUBTOTAL TRANSFERENCIAS</t>
  </si>
  <si>
    <t>A-08-01</t>
  </si>
  <si>
    <t>IMPUESTOS</t>
  </si>
  <si>
    <t>A-08-04-01</t>
  </si>
  <si>
    <t>11</t>
  </si>
  <si>
    <t>SSF</t>
  </si>
  <si>
    <t>CUOTA DE FISCALIZACIÓN Y AUDITAJE</t>
  </si>
  <si>
    <t>SUBTOTAL GASTOS POR TRIBUTOS, MULTAS, SANCIONES E INTERESES DE MORA</t>
  </si>
  <si>
    <t xml:space="preserve">TOTAL FUNCIONAMIENTO </t>
  </si>
  <si>
    <t>C-3302-1603-8-20302B</t>
  </si>
  <si>
    <t>2. SEGURIDAD HUMANA Y JUSTICIA SOCIAL / B. RECONOCIMIENTO, SALVAGUARDIA Y FOMENTO DE LA MEMORIA VIVA, EL PATRIMONIO, LAS CULTURAS Y LOS SABERES</t>
  </si>
  <si>
    <t>21</t>
  </si>
  <si>
    <t>C-3399-1603-3-20302B</t>
  </si>
  <si>
    <t xml:space="preserve">TOTAL INVERSION </t>
  </si>
  <si>
    <t xml:space="preserve">TOTAL PRESUPUESTO </t>
  </si>
  <si>
    <t xml:space="preserve">* Apropiación vigente: Recursos asignados a la entidad despues de adiciones o reducciones </t>
  </si>
  <si>
    <t>*CDP: Certificado de Disponibilidad Presupuestal - Documento que indica la disponibilidad de recursos para un objeto determinado</t>
  </si>
  <si>
    <t xml:space="preserve">*Compromiso - Documento que determina los recursos que se han contratado para la adquisición de bienes y servicios </t>
  </si>
  <si>
    <t xml:space="preserve">*Obligaciones - Documento que determina el valor facturado por la adquisición de bienes y servicios recibidos a satisfacción </t>
  </si>
  <si>
    <t>Pagos: Recursos pagados por la adquisición de bienes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</si>
</sst>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1240A]&quot;$&quot;\ #,##0.00;\-&quot;$&quot;\ #,##0.00"/>
  </numFmts>
  <fonts count="9">
    <font>
      <sz val="11.0"/>
      <color rgb="FF000000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b/>
      <sz val="9.0"/>
      <color rgb="FF000000"/>
      <name val="Times New Roman"/>
    </font>
    <font>
      <sz val="8.0"/>
      <color rgb="FF000000"/>
      <name val="Times New Roman"/>
    </font>
    <font>
      <b/>
      <sz val="8.0"/>
      <color rgb="FF000000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FFF2CC"/>
        <bgColor rgb="FFFFF2CC"/>
      </patternFill>
    </fill>
  </fills>
  <borders count="3">
    <border/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center" readingOrder="1" shrinkToFit="0" vertical="center" wrapText="1"/>
    </xf>
    <xf borderId="0" fillId="0" fontId="4" numFmtId="0" xfId="0" applyAlignment="1" applyFont="1">
      <alignment horizontal="center" readingOrder="1" shrinkToFit="0" vertical="center" wrapText="1"/>
    </xf>
    <xf borderId="1" fillId="2" fontId="4" numFmtId="0" xfId="0" applyAlignment="1" applyBorder="1" applyFill="1" applyFont="1">
      <alignment horizontal="center" readingOrder="1" shrinkToFit="0" vertical="center" wrapText="1"/>
    </xf>
    <xf borderId="1" fillId="3" fontId="4" numFmtId="0" xfId="0" applyAlignment="1" applyBorder="1" applyFill="1" applyFont="1">
      <alignment horizontal="center" readingOrder="1" shrinkToFit="0" vertical="center" wrapText="1"/>
    </xf>
    <xf borderId="1" fillId="4" fontId="4" numFmtId="0" xfId="0" applyAlignment="1" applyBorder="1" applyFill="1" applyFont="1">
      <alignment horizontal="center" readingOrder="1" shrinkToFit="0" vertical="center" wrapText="1"/>
    </xf>
    <xf borderId="1" fillId="5" fontId="4" numFmtId="0" xfId="0" applyAlignment="1" applyBorder="1" applyFill="1" applyFont="1">
      <alignment horizontal="center" readingOrder="1" shrinkToFit="0" vertical="center" wrapText="1"/>
    </xf>
    <xf borderId="1" fillId="6" fontId="4" numFmtId="0" xfId="0" applyAlignment="1" applyBorder="1" applyFill="1" applyFont="1">
      <alignment horizontal="center" readingOrder="1" shrinkToFit="0" vertical="center" wrapText="1"/>
    </xf>
    <xf borderId="1" fillId="0" fontId="5" numFmtId="0" xfId="0" applyAlignment="1" applyBorder="1" applyFont="1">
      <alignment horizontal="center" readingOrder="1" shrinkToFit="0" vertical="center" wrapText="1"/>
    </xf>
    <xf borderId="1" fillId="0" fontId="5" numFmtId="0" xfId="0" applyAlignment="1" applyBorder="1" applyFont="1">
      <alignment horizontal="left" readingOrder="1" shrinkToFit="0" vertical="center" wrapText="1"/>
    </xf>
    <xf borderId="1" fillId="0" fontId="5" numFmtId="0" xfId="0" applyAlignment="1" applyBorder="1" applyFont="1">
      <alignment horizontal="left" readingOrder="1" shrinkToFit="0" vertical="center" wrapText="1"/>
    </xf>
    <xf borderId="1" fillId="0" fontId="5" numFmtId="164" xfId="0" applyAlignment="1" applyBorder="1" applyFont="1" applyNumberFormat="1">
      <alignment horizontal="right" readingOrder="1" shrinkToFit="0" vertical="center" wrapText="1"/>
    </xf>
    <xf borderId="1" fillId="7" fontId="5" numFmtId="0" xfId="0" applyAlignment="1" applyBorder="1" applyFill="1" applyFont="1">
      <alignment horizontal="center" readingOrder="1" shrinkToFit="0" vertical="center" wrapText="1"/>
    </xf>
    <xf borderId="1" fillId="7" fontId="5" numFmtId="0" xfId="0" applyAlignment="1" applyBorder="1" applyFont="1">
      <alignment horizontal="left" readingOrder="1" shrinkToFit="0" vertical="center" wrapText="1"/>
    </xf>
    <xf borderId="1" fillId="7" fontId="4" numFmtId="0" xfId="0" applyAlignment="1" applyBorder="1" applyFont="1">
      <alignment horizontal="left" readingOrder="1" shrinkToFit="0" vertical="center" wrapText="1"/>
    </xf>
    <xf borderId="1" fillId="7" fontId="6" numFmtId="164" xfId="0" applyAlignment="1" applyBorder="1" applyFont="1" applyNumberFormat="1">
      <alignment horizontal="right" readingOrder="1" shrinkToFit="0" vertical="center" wrapText="1"/>
    </xf>
    <xf borderId="1" fillId="7" fontId="6" numFmtId="164" xfId="0" applyAlignment="1" applyBorder="1" applyFont="1" applyNumberFormat="1">
      <alignment horizontal="center" readingOrder="1" shrinkToFit="0" vertical="center" wrapText="1"/>
    </xf>
    <xf borderId="1" fillId="8" fontId="5" numFmtId="0" xfId="0" applyAlignment="1" applyBorder="1" applyFill="1" applyFont="1">
      <alignment horizontal="center" readingOrder="1" shrinkToFit="0" vertical="center" wrapText="1"/>
    </xf>
    <xf borderId="1" fillId="8" fontId="5" numFmtId="0" xfId="0" applyAlignment="1" applyBorder="1" applyFont="1">
      <alignment horizontal="left" readingOrder="1" shrinkToFit="0" vertical="center" wrapText="1"/>
    </xf>
    <xf borderId="1" fillId="8" fontId="7" numFmtId="0" xfId="0" applyAlignment="1" applyBorder="1" applyFont="1">
      <alignment horizontal="left" readingOrder="1" shrinkToFit="0" vertical="center" wrapText="1"/>
    </xf>
    <xf borderId="1" fillId="8" fontId="6" numFmtId="164" xfId="0" applyAlignment="1" applyBorder="1" applyFont="1" applyNumberFormat="1">
      <alignment horizontal="right" readingOrder="1" shrinkToFit="0" vertical="center" wrapText="1"/>
    </xf>
    <xf borderId="1" fillId="8" fontId="8" numFmtId="0" xfId="0" applyAlignment="1" applyBorder="1" applyFont="1">
      <alignment horizontal="center" readingOrder="1" shrinkToFit="0" vertical="center" wrapText="1"/>
    </xf>
    <xf borderId="1" fillId="8" fontId="8" numFmtId="0" xfId="0" applyAlignment="1" applyBorder="1" applyFont="1">
      <alignment horizontal="left" readingOrder="1" shrinkToFit="0" vertical="center" wrapText="1"/>
    </xf>
    <xf borderId="1" fillId="8" fontId="5" numFmtId="164" xfId="0" applyAlignment="1" applyBorder="1" applyFont="1" applyNumberFormat="1">
      <alignment horizontal="right" readingOrder="1" shrinkToFit="0" vertical="center" wrapText="1"/>
    </xf>
    <xf borderId="1" fillId="0" fontId="4" numFmtId="0" xfId="0" applyAlignment="1" applyBorder="1" applyFont="1">
      <alignment horizontal="left" readingOrder="1" shrinkToFit="0" vertical="center" wrapText="1"/>
    </xf>
    <xf borderId="1" fillId="0" fontId="6" numFmtId="0" xfId="0" applyAlignment="1" applyBorder="1" applyFont="1">
      <alignment horizontal="right" readingOrder="1" shrinkToFit="0" vertical="center" wrapText="1"/>
    </xf>
    <xf borderId="2" fillId="2" fontId="2" numFmtId="0" xfId="0" applyBorder="1" applyFont="1"/>
    <xf borderId="2" fillId="3" fontId="2" numFmtId="0" xfId="0" applyBorder="1" applyFont="1"/>
    <xf borderId="2" fillId="4" fontId="2" numFmtId="0" xfId="0" applyBorder="1" applyFont="1"/>
    <xf borderId="2" fillId="5" fontId="2" numFmtId="0" xfId="0" applyBorder="1" applyFont="1"/>
    <xf borderId="2" fillId="5" fontId="2" numFmtId="0" xfId="0" applyAlignment="1" applyBorder="1" applyFont="1">
      <alignment readingOrder="0"/>
    </xf>
    <xf borderId="2" fillId="9" fontId="2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0</xdr:row>
      <xdr:rowOff>133350</xdr:rowOff>
    </xdr:from>
    <xdr:ext cx="2981325" cy="1390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790575</xdr:colOff>
      <xdr:row>0</xdr:row>
      <xdr:rowOff>9525</xdr:rowOff>
    </xdr:from>
    <xdr:ext cx="3962400" cy="14573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3.43"/>
    <col customWidth="1" min="2" max="2" width="27.0"/>
    <col customWidth="1" min="3" max="3" width="16.86"/>
    <col customWidth="1" min="4" max="4" width="9.57"/>
    <col customWidth="1" min="5" max="5" width="11.29"/>
    <col customWidth="1" min="6" max="6" width="13.57"/>
    <col customWidth="1" min="7" max="7" width="27.86"/>
    <col customWidth="1" min="8" max="8" width="17.14"/>
    <col customWidth="1" min="9" max="9" width="15.14"/>
    <col customWidth="1" min="10" max="10" width="15.43"/>
    <col customWidth="1" min="11" max="11" width="18.86"/>
    <col customWidth="1" min="12" max="12" width="15.57"/>
    <col customWidth="1" min="13" max="13" width="17.43"/>
    <col customWidth="1" min="14" max="14" width="16.71"/>
    <col customWidth="1" min="15" max="15" width="17.57"/>
    <col customWidth="1" min="16" max="16" width="14.86"/>
    <col customWidth="1" min="17" max="17" width="15.86"/>
    <col customWidth="1" min="18" max="18" width="16.14"/>
    <col customWidth="1" hidden="1" min="19" max="19" width="10.71"/>
    <col customWidth="1" min="20" max="26" width="10.71"/>
  </cols>
  <sheetData>
    <row r="5">
      <c r="F5" s="1" t="s">
        <v>0</v>
      </c>
      <c r="G5" s="2"/>
      <c r="H5" s="3"/>
      <c r="I5" s="3"/>
      <c r="J5" s="3"/>
    </row>
    <row r="10">
      <c r="A10" s="4" t="s">
        <v>1</v>
      </c>
      <c r="B10" s="4">
        <v>2024.0</v>
      </c>
      <c r="C10" s="5" t="s">
        <v>2</v>
      </c>
      <c r="D10" s="5" t="s">
        <v>2</v>
      </c>
      <c r="E10" s="5" t="s">
        <v>2</v>
      </c>
      <c r="F10" s="5" t="s">
        <v>2</v>
      </c>
      <c r="G10" s="5" t="s">
        <v>2</v>
      </c>
      <c r="H10" s="5" t="s">
        <v>2</v>
      </c>
      <c r="I10" s="5" t="s">
        <v>2</v>
      </c>
      <c r="J10" s="5" t="s">
        <v>2</v>
      </c>
      <c r="K10" s="5" t="s">
        <v>2</v>
      </c>
      <c r="L10" s="5" t="s">
        <v>2</v>
      </c>
      <c r="M10" s="5" t="s">
        <v>2</v>
      </c>
      <c r="N10" s="5" t="s">
        <v>2</v>
      </c>
      <c r="O10" s="5" t="s">
        <v>2</v>
      </c>
      <c r="P10" s="5" t="s">
        <v>2</v>
      </c>
      <c r="Q10" s="5" t="s">
        <v>2</v>
      </c>
      <c r="R10" s="5" t="s">
        <v>2</v>
      </c>
    </row>
    <row r="11">
      <c r="A11" s="4" t="s">
        <v>3</v>
      </c>
      <c r="B11" s="4" t="s">
        <v>4</v>
      </c>
      <c r="C11" s="5" t="s">
        <v>2</v>
      </c>
      <c r="D11" s="5" t="s">
        <v>2</v>
      </c>
      <c r="E11" s="5" t="s">
        <v>2</v>
      </c>
      <c r="F11" s="5" t="s">
        <v>2</v>
      </c>
      <c r="G11" s="5" t="s">
        <v>2</v>
      </c>
      <c r="H11" s="5" t="s">
        <v>2</v>
      </c>
      <c r="I11" s="5" t="s">
        <v>2</v>
      </c>
      <c r="J11" s="5" t="s">
        <v>2</v>
      </c>
      <c r="K11" s="5" t="s">
        <v>2</v>
      </c>
      <c r="L11" s="5" t="s">
        <v>2</v>
      </c>
      <c r="M11" s="5" t="s">
        <v>2</v>
      </c>
      <c r="N11" s="5" t="s">
        <v>2</v>
      </c>
      <c r="O11" s="5" t="s">
        <v>2</v>
      </c>
      <c r="P11" s="5" t="s">
        <v>2</v>
      </c>
      <c r="Q11" s="5" t="s">
        <v>2</v>
      </c>
      <c r="R11" s="5" t="s">
        <v>2</v>
      </c>
    </row>
    <row r="12">
      <c r="A12" s="4" t="s">
        <v>5</v>
      </c>
      <c r="B12" s="4" t="s">
        <v>6</v>
      </c>
      <c r="C12" s="5" t="s">
        <v>2</v>
      </c>
      <c r="D12" s="5" t="s">
        <v>2</v>
      </c>
      <c r="E12" s="5" t="s">
        <v>2</v>
      </c>
      <c r="F12" s="5" t="s">
        <v>2</v>
      </c>
      <c r="G12" s="5" t="s">
        <v>2</v>
      </c>
      <c r="H12" s="5" t="s">
        <v>2</v>
      </c>
      <c r="I12" s="5" t="s">
        <v>2</v>
      </c>
      <c r="J12" s="5" t="s">
        <v>2</v>
      </c>
      <c r="K12" s="5" t="s">
        <v>2</v>
      </c>
      <c r="L12" s="5" t="s">
        <v>2</v>
      </c>
      <c r="M12" s="5" t="s">
        <v>2</v>
      </c>
      <c r="N12" s="5" t="s">
        <v>2</v>
      </c>
      <c r="O12" s="5" t="s">
        <v>2</v>
      </c>
      <c r="P12" s="5" t="s">
        <v>2</v>
      </c>
      <c r="Q12" s="5" t="s">
        <v>2</v>
      </c>
      <c r="R12" s="5" t="s">
        <v>2</v>
      </c>
    </row>
    <row r="13">
      <c r="A13" s="4" t="s">
        <v>7</v>
      </c>
      <c r="B13" s="4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K13" s="6" t="s">
        <v>17</v>
      </c>
      <c r="L13" s="4" t="s">
        <v>18</v>
      </c>
      <c r="M13" s="7" t="s">
        <v>19</v>
      </c>
      <c r="N13" s="4" t="s">
        <v>20</v>
      </c>
      <c r="O13" s="8" t="s">
        <v>21</v>
      </c>
      <c r="P13" s="9" t="s">
        <v>22</v>
      </c>
      <c r="Q13" s="4" t="s">
        <v>23</v>
      </c>
      <c r="R13" s="10" t="s">
        <v>24</v>
      </c>
    </row>
    <row r="14" ht="45.75" customHeight="1">
      <c r="A14" s="11" t="s">
        <v>25</v>
      </c>
      <c r="B14" s="12" t="s">
        <v>26</v>
      </c>
      <c r="C14" s="13" t="s">
        <v>27</v>
      </c>
      <c r="D14" s="11" t="s">
        <v>28</v>
      </c>
      <c r="E14" s="11" t="s">
        <v>29</v>
      </c>
      <c r="F14" s="11" t="s">
        <v>30</v>
      </c>
      <c r="G14" s="12" t="s">
        <v>31</v>
      </c>
      <c r="H14" s="14">
        <v>6.794289334E9</v>
      </c>
      <c r="I14" s="14">
        <v>0.0</v>
      </c>
      <c r="J14" s="14">
        <v>0.0</v>
      </c>
      <c r="K14" s="14">
        <v>6.794289334E9</v>
      </c>
      <c r="L14" s="14">
        <v>0.0</v>
      </c>
      <c r="M14" s="14">
        <v>6.794289334E9</v>
      </c>
      <c r="N14" s="14">
        <v>0.0</v>
      </c>
      <c r="O14" s="14">
        <v>1.352021241E9</v>
      </c>
      <c r="P14" s="14">
        <v>1.352021241E9</v>
      </c>
      <c r="Q14" s="14">
        <v>1.348877892E9</v>
      </c>
      <c r="R14" s="14">
        <v>1.348877892E9</v>
      </c>
    </row>
    <row r="15" ht="48.75" customHeight="1">
      <c r="A15" s="11" t="s">
        <v>25</v>
      </c>
      <c r="B15" s="12" t="s">
        <v>26</v>
      </c>
      <c r="C15" s="13" t="s">
        <v>32</v>
      </c>
      <c r="D15" s="11" t="s">
        <v>28</v>
      </c>
      <c r="E15" s="11" t="s">
        <v>29</v>
      </c>
      <c r="F15" s="11" t="s">
        <v>30</v>
      </c>
      <c r="G15" s="12" t="s">
        <v>33</v>
      </c>
      <c r="H15" s="14">
        <v>2.41055866E9</v>
      </c>
      <c r="I15" s="14">
        <v>0.0</v>
      </c>
      <c r="J15" s="14">
        <v>0.0</v>
      </c>
      <c r="K15" s="14">
        <v>2.41055866E9</v>
      </c>
      <c r="L15" s="14">
        <v>0.0</v>
      </c>
      <c r="M15" s="14">
        <v>2.41055866E9</v>
      </c>
      <c r="N15" s="14">
        <v>0.0</v>
      </c>
      <c r="O15" s="14">
        <v>5.61210508E8</v>
      </c>
      <c r="P15" s="14">
        <v>5.61210508E8</v>
      </c>
      <c r="Q15" s="14">
        <v>5.61210508E8</v>
      </c>
      <c r="R15" s="14">
        <v>5.61210508E8</v>
      </c>
    </row>
    <row r="16" ht="44.25" customHeight="1">
      <c r="A16" s="11" t="s">
        <v>25</v>
      </c>
      <c r="B16" s="12" t="s">
        <v>26</v>
      </c>
      <c r="C16" s="13" t="s">
        <v>34</v>
      </c>
      <c r="D16" s="11" t="s">
        <v>28</v>
      </c>
      <c r="E16" s="11" t="s">
        <v>29</v>
      </c>
      <c r="F16" s="11" t="s">
        <v>30</v>
      </c>
      <c r="G16" s="12" t="s">
        <v>35</v>
      </c>
      <c r="H16" s="14">
        <v>6.86055239E8</v>
      </c>
      <c r="I16" s="14">
        <v>0.0</v>
      </c>
      <c r="J16" s="14">
        <v>0.0</v>
      </c>
      <c r="K16" s="14">
        <v>6.86055239E8</v>
      </c>
      <c r="L16" s="14">
        <v>0.0</v>
      </c>
      <c r="M16" s="14">
        <v>6.86055239E8</v>
      </c>
      <c r="N16" s="14">
        <v>0.0</v>
      </c>
      <c r="O16" s="14">
        <v>1.64093842E8</v>
      </c>
      <c r="P16" s="14">
        <v>1.64093842E8</v>
      </c>
      <c r="Q16" s="14">
        <v>1.64093842E8</v>
      </c>
      <c r="R16" s="14">
        <v>1.64093842E8</v>
      </c>
    </row>
    <row r="17" ht="44.25" customHeight="1">
      <c r="A17" s="15"/>
      <c r="B17" s="16"/>
      <c r="C17" s="16"/>
      <c r="D17" s="15"/>
      <c r="E17" s="15"/>
      <c r="F17" s="15"/>
      <c r="G17" s="17" t="s">
        <v>36</v>
      </c>
      <c r="H17" s="18">
        <f t="shared" ref="H17:R17" si="1">SUM(H14:H16)</f>
        <v>9890903233</v>
      </c>
      <c r="I17" s="18">
        <f t="shared" si="1"/>
        <v>0</v>
      </c>
      <c r="J17" s="18">
        <f t="shared" si="1"/>
        <v>0</v>
      </c>
      <c r="K17" s="18">
        <f t="shared" si="1"/>
        <v>9890903233</v>
      </c>
      <c r="L17" s="18">
        <f t="shared" si="1"/>
        <v>0</v>
      </c>
      <c r="M17" s="18">
        <f t="shared" si="1"/>
        <v>9890903233</v>
      </c>
      <c r="N17" s="18">
        <f t="shared" si="1"/>
        <v>0</v>
      </c>
      <c r="O17" s="18">
        <f t="shared" si="1"/>
        <v>2077325591</v>
      </c>
      <c r="P17" s="18">
        <f t="shared" si="1"/>
        <v>2077325591</v>
      </c>
      <c r="Q17" s="18">
        <f t="shared" si="1"/>
        <v>2074182242</v>
      </c>
      <c r="R17" s="18">
        <f t="shared" si="1"/>
        <v>2074182242</v>
      </c>
    </row>
    <row r="18" ht="36.0" customHeight="1">
      <c r="A18" s="11" t="s">
        <v>25</v>
      </c>
      <c r="B18" s="12" t="s">
        <v>26</v>
      </c>
      <c r="C18" s="13" t="s">
        <v>37</v>
      </c>
      <c r="D18" s="11" t="s">
        <v>28</v>
      </c>
      <c r="E18" s="11" t="s">
        <v>29</v>
      </c>
      <c r="F18" s="11" t="s">
        <v>30</v>
      </c>
      <c r="G18" s="12" t="s">
        <v>38</v>
      </c>
      <c r="H18" s="14">
        <v>1.80348522E9</v>
      </c>
      <c r="I18" s="14">
        <v>0.0</v>
      </c>
      <c r="J18" s="14">
        <v>0.0</v>
      </c>
      <c r="K18" s="14">
        <v>1.80348522E9</v>
      </c>
      <c r="L18" s="14">
        <v>0.0</v>
      </c>
      <c r="M18" s="14">
        <v>1.29048041206E9</v>
      </c>
      <c r="N18" s="14">
        <v>5.1300480794E8</v>
      </c>
      <c r="O18" s="14">
        <v>3.5953584703E8</v>
      </c>
      <c r="P18" s="14">
        <v>1.5869198083E8</v>
      </c>
      <c r="Q18" s="14">
        <v>1.5869198083E8</v>
      </c>
      <c r="R18" s="14">
        <v>1.45706211E8</v>
      </c>
    </row>
    <row r="19" ht="47.25" customHeight="1">
      <c r="A19" s="11" t="s">
        <v>25</v>
      </c>
      <c r="B19" s="12" t="s">
        <v>26</v>
      </c>
      <c r="C19" s="13" t="s">
        <v>37</v>
      </c>
      <c r="D19" s="11" t="s">
        <v>39</v>
      </c>
      <c r="E19" s="11" t="s">
        <v>40</v>
      </c>
      <c r="F19" s="11" t="s">
        <v>30</v>
      </c>
      <c r="G19" s="12" t="s">
        <v>38</v>
      </c>
      <c r="H19" s="14">
        <v>1.914954588E9</v>
      </c>
      <c r="I19" s="14">
        <v>0.0</v>
      </c>
      <c r="J19" s="14">
        <v>0.0</v>
      </c>
      <c r="K19" s="14">
        <v>1.914954588E9</v>
      </c>
      <c r="L19" s="14">
        <v>0.0</v>
      </c>
      <c r="M19" s="14">
        <v>1.83838566141E9</v>
      </c>
      <c r="N19" s="14">
        <v>7.656892659E7</v>
      </c>
      <c r="O19" s="14">
        <v>1.19164733015E9</v>
      </c>
      <c r="P19" s="14">
        <v>2.8963975893E8</v>
      </c>
      <c r="Q19" s="14">
        <v>2.8963975893E8</v>
      </c>
      <c r="R19" s="14">
        <v>2.8963975893E8</v>
      </c>
    </row>
    <row r="20" ht="47.25" customHeight="1">
      <c r="A20" s="15"/>
      <c r="B20" s="16"/>
      <c r="C20" s="16"/>
      <c r="D20" s="15"/>
      <c r="E20" s="15"/>
      <c r="F20" s="15"/>
      <c r="G20" s="17" t="s">
        <v>41</v>
      </c>
      <c r="H20" s="18">
        <f t="shared" ref="H20:R20" si="2">H18+H19</f>
        <v>3718439808</v>
      </c>
      <c r="I20" s="18">
        <f t="shared" si="2"/>
        <v>0</v>
      </c>
      <c r="J20" s="18">
        <f t="shared" si="2"/>
        <v>0</v>
      </c>
      <c r="K20" s="18">
        <f t="shared" si="2"/>
        <v>3718439808</v>
      </c>
      <c r="L20" s="18">
        <f t="shared" si="2"/>
        <v>0</v>
      </c>
      <c r="M20" s="18">
        <f t="shared" si="2"/>
        <v>3128866073</v>
      </c>
      <c r="N20" s="18">
        <f t="shared" si="2"/>
        <v>589573734.5</v>
      </c>
      <c r="O20" s="18">
        <f t="shared" si="2"/>
        <v>1551183177</v>
      </c>
      <c r="P20" s="18">
        <f t="shared" si="2"/>
        <v>448331739.8</v>
      </c>
      <c r="Q20" s="18">
        <f t="shared" si="2"/>
        <v>448331739.8</v>
      </c>
      <c r="R20" s="18">
        <f t="shared" si="2"/>
        <v>435345969.9</v>
      </c>
    </row>
    <row r="21" ht="52.5" customHeight="1">
      <c r="A21" s="11" t="s">
        <v>25</v>
      </c>
      <c r="B21" s="12" t="s">
        <v>26</v>
      </c>
      <c r="C21" s="13" t="s">
        <v>42</v>
      </c>
      <c r="D21" s="11" t="s">
        <v>28</v>
      </c>
      <c r="E21" s="11" t="s">
        <v>29</v>
      </c>
      <c r="F21" s="11" t="s">
        <v>30</v>
      </c>
      <c r="G21" s="12" t="s">
        <v>43</v>
      </c>
      <c r="H21" s="14">
        <v>1.2E10</v>
      </c>
      <c r="I21" s="14">
        <v>0.0</v>
      </c>
      <c r="J21" s="14">
        <v>0.0</v>
      </c>
      <c r="K21" s="14">
        <v>1.2E10</v>
      </c>
      <c r="L21" s="14">
        <v>1.2E10</v>
      </c>
      <c r="M21" s="14">
        <v>0.0</v>
      </c>
      <c r="N21" s="14">
        <v>0.0</v>
      </c>
      <c r="O21" s="14">
        <v>0.0</v>
      </c>
      <c r="P21" s="14">
        <v>0.0</v>
      </c>
      <c r="Q21" s="14">
        <v>0.0</v>
      </c>
      <c r="R21" s="14">
        <v>0.0</v>
      </c>
    </row>
    <row r="22" ht="42.75" customHeight="1">
      <c r="A22" s="11" t="s">
        <v>25</v>
      </c>
      <c r="B22" s="12" t="s">
        <v>26</v>
      </c>
      <c r="C22" s="13" t="s">
        <v>42</v>
      </c>
      <c r="D22" s="11" t="s">
        <v>39</v>
      </c>
      <c r="E22" s="11" t="s">
        <v>40</v>
      </c>
      <c r="F22" s="11" t="s">
        <v>30</v>
      </c>
      <c r="G22" s="12" t="s">
        <v>43</v>
      </c>
      <c r="H22" s="14">
        <v>6.14264425E8</v>
      </c>
      <c r="I22" s="14">
        <v>0.0</v>
      </c>
      <c r="J22" s="14">
        <v>0.0</v>
      </c>
      <c r="K22" s="14">
        <v>6.14264425E8</v>
      </c>
      <c r="L22" s="14">
        <v>0.0</v>
      </c>
      <c r="M22" s="14">
        <v>6.14264425E8</v>
      </c>
      <c r="N22" s="14">
        <v>0.0</v>
      </c>
      <c r="O22" s="14">
        <v>0.0</v>
      </c>
      <c r="P22" s="14">
        <v>0.0</v>
      </c>
      <c r="Q22" s="14">
        <v>0.0</v>
      </c>
      <c r="R22" s="14">
        <v>0.0</v>
      </c>
    </row>
    <row r="23" ht="15.75" customHeight="1">
      <c r="A23" s="11" t="s">
        <v>25</v>
      </c>
      <c r="B23" s="12" t="s">
        <v>26</v>
      </c>
      <c r="C23" s="13" t="s">
        <v>44</v>
      </c>
      <c r="D23" s="11" t="s">
        <v>28</v>
      </c>
      <c r="E23" s="11" t="s">
        <v>29</v>
      </c>
      <c r="F23" s="11" t="s">
        <v>30</v>
      </c>
      <c r="G23" s="12" t="s">
        <v>45</v>
      </c>
      <c r="H23" s="14">
        <v>2.0E7</v>
      </c>
      <c r="I23" s="14">
        <v>0.0</v>
      </c>
      <c r="J23" s="14">
        <v>0.0</v>
      </c>
      <c r="K23" s="14">
        <v>2.0E7</v>
      </c>
      <c r="L23" s="14">
        <v>0.0</v>
      </c>
      <c r="M23" s="14">
        <v>2.0E7</v>
      </c>
      <c r="N23" s="14">
        <v>0.0</v>
      </c>
      <c r="O23" s="14">
        <v>1.8843761E7</v>
      </c>
      <c r="P23" s="14">
        <v>1.8843761E7</v>
      </c>
      <c r="Q23" s="14">
        <v>1.3277244E7</v>
      </c>
      <c r="R23" s="14">
        <v>1.3277244E7</v>
      </c>
    </row>
    <row r="24" ht="39.0" customHeight="1">
      <c r="A24" s="11" t="s">
        <v>25</v>
      </c>
      <c r="B24" s="12" t="s">
        <v>26</v>
      </c>
      <c r="C24" s="13" t="s">
        <v>46</v>
      </c>
      <c r="D24" s="11" t="s">
        <v>28</v>
      </c>
      <c r="E24" s="11" t="s">
        <v>29</v>
      </c>
      <c r="F24" s="11" t="s">
        <v>30</v>
      </c>
      <c r="G24" s="12" t="s">
        <v>47</v>
      </c>
      <c r="H24" s="14">
        <v>3.938344E8</v>
      </c>
      <c r="I24" s="14">
        <v>0.0</v>
      </c>
      <c r="J24" s="14">
        <v>0.0</v>
      </c>
      <c r="K24" s="14">
        <v>3.938344E8</v>
      </c>
      <c r="L24" s="14">
        <v>0.0</v>
      </c>
      <c r="M24" s="14">
        <v>0.0</v>
      </c>
      <c r="N24" s="14">
        <v>3.938344E8</v>
      </c>
      <c r="O24" s="14">
        <v>0.0</v>
      </c>
      <c r="P24" s="14">
        <v>0.0</v>
      </c>
      <c r="Q24" s="14">
        <v>0.0</v>
      </c>
      <c r="R24" s="14">
        <v>0.0</v>
      </c>
    </row>
    <row r="25" ht="41.25" customHeight="1">
      <c r="A25" s="11" t="s">
        <v>25</v>
      </c>
      <c r="B25" s="12" t="s">
        <v>26</v>
      </c>
      <c r="C25" s="13" t="s">
        <v>46</v>
      </c>
      <c r="D25" s="11" t="s">
        <v>39</v>
      </c>
      <c r="E25" s="11" t="s">
        <v>40</v>
      </c>
      <c r="F25" s="11" t="s">
        <v>30</v>
      </c>
      <c r="G25" s="12" t="s">
        <v>47</v>
      </c>
      <c r="H25" s="14">
        <v>5.0E7</v>
      </c>
      <c r="I25" s="14">
        <v>0.0</v>
      </c>
      <c r="J25" s="14">
        <v>0.0</v>
      </c>
      <c r="K25" s="14">
        <v>5.0E7</v>
      </c>
      <c r="L25" s="14">
        <v>0.0</v>
      </c>
      <c r="M25" s="14">
        <v>0.0</v>
      </c>
      <c r="N25" s="14">
        <v>5.0E7</v>
      </c>
      <c r="O25" s="14">
        <v>0.0</v>
      </c>
      <c r="P25" s="14">
        <v>0.0</v>
      </c>
      <c r="Q25" s="14">
        <v>0.0</v>
      </c>
      <c r="R25" s="14">
        <v>0.0</v>
      </c>
    </row>
    <row r="26" ht="41.25" customHeight="1">
      <c r="A26" s="15"/>
      <c r="B26" s="16"/>
      <c r="C26" s="16"/>
      <c r="D26" s="15"/>
      <c r="E26" s="15"/>
      <c r="F26" s="15"/>
      <c r="G26" s="17" t="s">
        <v>48</v>
      </c>
      <c r="H26" s="19">
        <f t="shared" ref="H26:R26" si="3">SUM(H21:H25)</f>
        <v>13078098825</v>
      </c>
      <c r="I26" s="19">
        <f t="shared" si="3"/>
        <v>0</v>
      </c>
      <c r="J26" s="19">
        <f t="shared" si="3"/>
        <v>0</v>
      </c>
      <c r="K26" s="19">
        <f t="shared" si="3"/>
        <v>13078098825</v>
      </c>
      <c r="L26" s="19">
        <f t="shared" si="3"/>
        <v>12000000000</v>
      </c>
      <c r="M26" s="19">
        <f t="shared" si="3"/>
        <v>634264425</v>
      </c>
      <c r="N26" s="19">
        <f t="shared" si="3"/>
        <v>443834400</v>
      </c>
      <c r="O26" s="19">
        <f t="shared" si="3"/>
        <v>18843761</v>
      </c>
      <c r="P26" s="19">
        <f t="shared" si="3"/>
        <v>18843761</v>
      </c>
      <c r="Q26" s="19">
        <f t="shared" si="3"/>
        <v>13277244</v>
      </c>
      <c r="R26" s="19">
        <f t="shared" si="3"/>
        <v>13277244</v>
      </c>
    </row>
    <row r="27" ht="51.0" customHeight="1">
      <c r="A27" s="11" t="s">
        <v>25</v>
      </c>
      <c r="B27" s="12" t="s">
        <v>26</v>
      </c>
      <c r="C27" s="13" t="s">
        <v>49</v>
      </c>
      <c r="D27" s="11" t="s">
        <v>28</v>
      </c>
      <c r="E27" s="11" t="s">
        <v>29</v>
      </c>
      <c r="F27" s="11" t="s">
        <v>30</v>
      </c>
      <c r="G27" s="12" t="s">
        <v>50</v>
      </c>
      <c r="H27" s="14">
        <v>3.7420414E7</v>
      </c>
      <c r="I27" s="14">
        <v>0.0</v>
      </c>
      <c r="J27" s="14">
        <v>0.0</v>
      </c>
      <c r="K27" s="14">
        <v>3.7420414E7</v>
      </c>
      <c r="L27" s="14">
        <v>0.0</v>
      </c>
      <c r="M27" s="14">
        <v>3.0E7</v>
      </c>
      <c r="N27" s="14">
        <v>7420414.0</v>
      </c>
      <c r="O27" s="14">
        <v>2.9340743E7</v>
      </c>
      <c r="P27" s="14">
        <v>2.8520044E7</v>
      </c>
      <c r="Q27" s="14">
        <v>2.8520044E7</v>
      </c>
      <c r="R27" s="14">
        <v>2.8520044E7</v>
      </c>
    </row>
    <row r="28" ht="51.75" customHeight="1">
      <c r="A28" s="11" t="s">
        <v>25</v>
      </c>
      <c r="B28" s="12" t="s">
        <v>26</v>
      </c>
      <c r="C28" s="13" t="s">
        <v>51</v>
      </c>
      <c r="D28" s="11" t="s">
        <v>28</v>
      </c>
      <c r="E28" s="11" t="s">
        <v>52</v>
      </c>
      <c r="F28" s="11" t="s">
        <v>53</v>
      </c>
      <c r="G28" s="12" t="s">
        <v>54</v>
      </c>
      <c r="H28" s="14">
        <v>5.02412E7</v>
      </c>
      <c r="I28" s="14">
        <v>0.0</v>
      </c>
      <c r="J28" s="14">
        <v>0.0</v>
      </c>
      <c r="K28" s="14">
        <v>5.02412E7</v>
      </c>
      <c r="L28" s="14">
        <v>0.0</v>
      </c>
      <c r="M28" s="14">
        <v>0.0</v>
      </c>
      <c r="N28" s="14">
        <v>5.02412E7</v>
      </c>
      <c r="O28" s="14">
        <v>0.0</v>
      </c>
      <c r="P28" s="14">
        <v>0.0</v>
      </c>
      <c r="Q28" s="14">
        <v>0.0</v>
      </c>
      <c r="R28" s="14">
        <v>0.0</v>
      </c>
    </row>
    <row r="29" ht="51.75" customHeight="1">
      <c r="A29" s="15"/>
      <c r="B29" s="16"/>
      <c r="C29" s="16"/>
      <c r="D29" s="15"/>
      <c r="E29" s="15"/>
      <c r="F29" s="15"/>
      <c r="G29" s="17" t="s">
        <v>55</v>
      </c>
      <c r="H29" s="18">
        <f t="shared" ref="H29:R29" si="4">SUM(H27:H28)</f>
        <v>87661614</v>
      </c>
      <c r="I29" s="18">
        <f t="shared" si="4"/>
        <v>0</v>
      </c>
      <c r="J29" s="18">
        <f t="shared" si="4"/>
        <v>0</v>
      </c>
      <c r="K29" s="18">
        <f t="shared" si="4"/>
        <v>87661614</v>
      </c>
      <c r="L29" s="18">
        <f t="shared" si="4"/>
        <v>0</v>
      </c>
      <c r="M29" s="18">
        <f t="shared" si="4"/>
        <v>30000000</v>
      </c>
      <c r="N29" s="18">
        <f t="shared" si="4"/>
        <v>57661614</v>
      </c>
      <c r="O29" s="18">
        <f t="shared" si="4"/>
        <v>29340743</v>
      </c>
      <c r="P29" s="18">
        <f t="shared" si="4"/>
        <v>28520044</v>
      </c>
      <c r="Q29" s="18">
        <f t="shared" si="4"/>
        <v>28520044</v>
      </c>
      <c r="R29" s="18">
        <f t="shared" si="4"/>
        <v>28520044</v>
      </c>
    </row>
    <row r="30" ht="33.75" customHeight="1">
      <c r="A30" s="20"/>
      <c r="B30" s="21"/>
      <c r="C30" s="21"/>
      <c r="D30" s="20"/>
      <c r="E30" s="20"/>
      <c r="F30" s="20"/>
      <c r="G30" s="22" t="s">
        <v>56</v>
      </c>
      <c r="H30" s="23">
        <f t="shared" ref="H30:S30" si="5">+H29+H26+H20+H17</f>
        <v>26775103480</v>
      </c>
      <c r="I30" s="23">
        <f t="shared" si="5"/>
        <v>0</v>
      </c>
      <c r="J30" s="23">
        <f t="shared" si="5"/>
        <v>0</v>
      </c>
      <c r="K30" s="23">
        <f t="shared" si="5"/>
        <v>26775103480</v>
      </c>
      <c r="L30" s="23">
        <f t="shared" si="5"/>
        <v>12000000000</v>
      </c>
      <c r="M30" s="23">
        <f t="shared" si="5"/>
        <v>13684033731</v>
      </c>
      <c r="N30" s="23">
        <f t="shared" si="5"/>
        <v>1091069749</v>
      </c>
      <c r="O30" s="23">
        <f t="shared" si="5"/>
        <v>3676693272</v>
      </c>
      <c r="P30" s="23">
        <f t="shared" si="5"/>
        <v>2573021136</v>
      </c>
      <c r="Q30" s="23">
        <f t="shared" si="5"/>
        <v>2564311270</v>
      </c>
      <c r="R30" s="23">
        <f t="shared" si="5"/>
        <v>2551325500</v>
      </c>
      <c r="S30" s="23">
        <f t="shared" si="5"/>
        <v>0</v>
      </c>
    </row>
    <row r="31" ht="15.75" customHeight="1">
      <c r="A31" s="11" t="s">
        <v>25</v>
      </c>
      <c r="B31" s="12" t="s">
        <v>26</v>
      </c>
      <c r="C31" s="13" t="s">
        <v>57</v>
      </c>
      <c r="D31" s="11" t="s">
        <v>28</v>
      </c>
      <c r="E31" s="11" t="s">
        <v>29</v>
      </c>
      <c r="F31" s="11" t="s">
        <v>30</v>
      </c>
      <c r="G31" s="12" t="s">
        <v>58</v>
      </c>
      <c r="H31" s="14">
        <v>2.0009776914E10</v>
      </c>
      <c r="I31" s="14">
        <v>0.0</v>
      </c>
      <c r="J31" s="14">
        <v>0.0</v>
      </c>
      <c r="K31" s="14">
        <v>2.0009776914E10</v>
      </c>
      <c r="L31" s="14">
        <v>0.0</v>
      </c>
      <c r="M31" s="14">
        <v>1.3424761844E10</v>
      </c>
      <c r="N31" s="14">
        <v>6.58501507E9</v>
      </c>
      <c r="O31" s="14">
        <v>1.0077389259E10</v>
      </c>
      <c r="P31" s="14">
        <v>1.360371257E9</v>
      </c>
      <c r="Q31" s="14">
        <v>1.326051257E9</v>
      </c>
      <c r="R31" s="14">
        <v>1.213358257E9</v>
      </c>
    </row>
    <row r="32" ht="15.75" customHeight="1">
      <c r="A32" s="11" t="s">
        <v>25</v>
      </c>
      <c r="B32" s="12" t="s">
        <v>26</v>
      </c>
      <c r="C32" s="13" t="s">
        <v>57</v>
      </c>
      <c r="D32" s="11" t="s">
        <v>39</v>
      </c>
      <c r="E32" s="11" t="s">
        <v>40</v>
      </c>
      <c r="F32" s="11" t="s">
        <v>30</v>
      </c>
      <c r="G32" s="12" t="s">
        <v>58</v>
      </c>
      <c r="H32" s="14">
        <v>6.384290916E9</v>
      </c>
      <c r="I32" s="14">
        <v>0.0</v>
      </c>
      <c r="J32" s="14">
        <v>0.0</v>
      </c>
      <c r="K32" s="14">
        <v>6.384290916E9</v>
      </c>
      <c r="L32" s="14">
        <v>0.0</v>
      </c>
      <c r="M32" s="14">
        <v>5.2713E8</v>
      </c>
      <c r="N32" s="14">
        <v>5.857160916E9</v>
      </c>
      <c r="O32" s="14">
        <v>2.651E8</v>
      </c>
      <c r="P32" s="14">
        <v>0.0</v>
      </c>
      <c r="Q32" s="14">
        <v>0.0</v>
      </c>
      <c r="R32" s="14">
        <v>0.0</v>
      </c>
    </row>
    <row r="33" ht="15.75" customHeight="1">
      <c r="A33" s="11" t="s">
        <v>25</v>
      </c>
      <c r="B33" s="12" t="s">
        <v>26</v>
      </c>
      <c r="C33" s="13" t="s">
        <v>57</v>
      </c>
      <c r="D33" s="11" t="s">
        <v>39</v>
      </c>
      <c r="E33" s="11" t="s">
        <v>59</v>
      </c>
      <c r="F33" s="11" t="s">
        <v>30</v>
      </c>
      <c r="G33" s="12" t="s">
        <v>58</v>
      </c>
      <c r="H33" s="14">
        <v>6.95928084E8</v>
      </c>
      <c r="I33" s="14">
        <v>0.0</v>
      </c>
      <c r="J33" s="14">
        <v>0.0</v>
      </c>
      <c r="K33" s="14">
        <v>6.95928084E8</v>
      </c>
      <c r="L33" s="14">
        <v>0.0</v>
      </c>
      <c r="M33" s="14">
        <v>4.60956E8</v>
      </c>
      <c r="N33" s="14">
        <v>2.34972084E8</v>
      </c>
      <c r="O33" s="14">
        <v>4.41156E8</v>
      </c>
      <c r="P33" s="14">
        <v>7196800.0</v>
      </c>
      <c r="Q33" s="14">
        <v>7196800.0</v>
      </c>
      <c r="R33" s="14">
        <v>7196800.0</v>
      </c>
    </row>
    <row r="34" ht="15.75" customHeight="1">
      <c r="A34" s="11" t="s">
        <v>25</v>
      </c>
      <c r="B34" s="12" t="s">
        <v>26</v>
      </c>
      <c r="C34" s="13" t="s">
        <v>60</v>
      </c>
      <c r="D34" s="11" t="s">
        <v>28</v>
      </c>
      <c r="E34" s="11" t="s">
        <v>29</v>
      </c>
      <c r="F34" s="11" t="s">
        <v>30</v>
      </c>
      <c r="G34" s="12" t="s">
        <v>58</v>
      </c>
      <c r="H34" s="14">
        <v>8.157425142E9</v>
      </c>
      <c r="I34" s="14">
        <v>0.0</v>
      </c>
      <c r="J34" s="14">
        <v>0.0</v>
      </c>
      <c r="K34" s="14">
        <v>8.157425142E9</v>
      </c>
      <c r="L34" s="14">
        <v>0.0</v>
      </c>
      <c r="M34" s="14">
        <v>3.638301486E9</v>
      </c>
      <c r="N34" s="14">
        <v>4.519123656E9</v>
      </c>
      <c r="O34" s="14">
        <v>2.398453144E9</v>
      </c>
      <c r="P34" s="14">
        <v>3.61593344E8</v>
      </c>
      <c r="Q34" s="14">
        <v>3.61593344E8</v>
      </c>
      <c r="R34" s="14">
        <v>3.58563344E8</v>
      </c>
    </row>
    <row r="35" ht="15.75" customHeight="1">
      <c r="A35" s="15"/>
      <c r="B35" s="16"/>
      <c r="C35" s="16"/>
      <c r="D35" s="15"/>
      <c r="E35" s="15"/>
      <c r="F35" s="15"/>
      <c r="G35" s="17" t="s">
        <v>61</v>
      </c>
      <c r="H35" s="18">
        <f t="shared" ref="H35:R35" si="6">SUM(H31:H34)</f>
        <v>35247421056</v>
      </c>
      <c r="I35" s="18">
        <f t="shared" si="6"/>
        <v>0</v>
      </c>
      <c r="J35" s="18">
        <f t="shared" si="6"/>
        <v>0</v>
      </c>
      <c r="K35" s="18">
        <f t="shared" si="6"/>
        <v>35247421056</v>
      </c>
      <c r="L35" s="18">
        <f t="shared" si="6"/>
        <v>0</v>
      </c>
      <c r="M35" s="18">
        <f t="shared" si="6"/>
        <v>18051149330</v>
      </c>
      <c r="N35" s="18">
        <f t="shared" si="6"/>
        <v>17196271726</v>
      </c>
      <c r="O35" s="18">
        <f t="shared" si="6"/>
        <v>13182098403</v>
      </c>
      <c r="P35" s="18">
        <f t="shared" si="6"/>
        <v>1729161401</v>
      </c>
      <c r="Q35" s="18">
        <f t="shared" si="6"/>
        <v>1694841401</v>
      </c>
      <c r="R35" s="18">
        <f t="shared" si="6"/>
        <v>1579118401</v>
      </c>
    </row>
    <row r="36" ht="30.75" customHeight="1">
      <c r="A36" s="24"/>
      <c r="B36" s="25"/>
      <c r="C36" s="25"/>
      <c r="D36" s="24"/>
      <c r="E36" s="24"/>
      <c r="F36" s="24"/>
      <c r="G36" s="22" t="s">
        <v>62</v>
      </c>
      <c r="H36" s="26">
        <f t="shared" ref="H36:R36" si="7">+H35+H30</f>
        <v>62022524536</v>
      </c>
      <c r="I36" s="26">
        <f t="shared" si="7"/>
        <v>0</v>
      </c>
      <c r="J36" s="26">
        <f t="shared" si="7"/>
        <v>0</v>
      </c>
      <c r="K36" s="26">
        <f t="shared" si="7"/>
        <v>62022524536</v>
      </c>
      <c r="L36" s="26">
        <f t="shared" si="7"/>
        <v>12000000000</v>
      </c>
      <c r="M36" s="26">
        <f t="shared" si="7"/>
        <v>31735183061</v>
      </c>
      <c r="N36" s="26">
        <f t="shared" si="7"/>
        <v>18287341475</v>
      </c>
      <c r="O36" s="26">
        <f t="shared" si="7"/>
        <v>16858791675</v>
      </c>
      <c r="P36" s="26">
        <f t="shared" si="7"/>
        <v>4302182537</v>
      </c>
      <c r="Q36" s="26">
        <f t="shared" si="7"/>
        <v>4259152671</v>
      </c>
      <c r="R36" s="26">
        <f t="shared" si="7"/>
        <v>4130443901</v>
      </c>
    </row>
    <row r="37" ht="15.75" customHeight="1">
      <c r="A37" s="11" t="s">
        <v>2</v>
      </c>
      <c r="B37" s="27" t="s">
        <v>2</v>
      </c>
      <c r="C37" s="13" t="s">
        <v>2</v>
      </c>
      <c r="D37" s="11" t="s">
        <v>2</v>
      </c>
      <c r="E37" s="11" t="s">
        <v>2</v>
      </c>
      <c r="F37" s="11" t="s">
        <v>2</v>
      </c>
      <c r="G37" s="12" t="s">
        <v>2</v>
      </c>
      <c r="H37" s="28" t="s">
        <v>2</v>
      </c>
      <c r="I37" s="28" t="s">
        <v>2</v>
      </c>
      <c r="J37" s="28" t="s">
        <v>2</v>
      </c>
      <c r="K37" s="28" t="s">
        <v>2</v>
      </c>
      <c r="L37" s="28" t="s">
        <v>2</v>
      </c>
      <c r="M37" s="28" t="s">
        <v>2</v>
      </c>
      <c r="N37" s="28" t="s">
        <v>2</v>
      </c>
      <c r="O37" s="28" t="s">
        <v>2</v>
      </c>
      <c r="P37" s="28" t="s">
        <v>2</v>
      </c>
      <c r="Q37" s="28" t="s">
        <v>2</v>
      </c>
      <c r="R37" s="28" t="s">
        <v>2</v>
      </c>
    </row>
    <row r="38" ht="33.75" customHeight="1"/>
    <row r="39" ht="15.75" customHeight="1">
      <c r="E39" s="29" t="s">
        <v>63</v>
      </c>
      <c r="F39" s="29"/>
      <c r="G39" s="29"/>
      <c r="H39" s="29"/>
      <c r="I39" s="29"/>
      <c r="J39" s="3"/>
    </row>
    <row r="40" ht="15.75" customHeight="1">
      <c r="E40" s="3"/>
      <c r="F40" s="3"/>
      <c r="G40" s="3"/>
      <c r="H40" s="3"/>
      <c r="I40" s="3"/>
      <c r="J40" s="3"/>
    </row>
    <row r="41" ht="15.75" customHeight="1">
      <c r="E41" s="30" t="s">
        <v>64</v>
      </c>
      <c r="F41" s="30"/>
      <c r="G41" s="30"/>
      <c r="H41" s="30"/>
      <c r="I41" s="30"/>
      <c r="J41" s="30"/>
      <c r="K41" s="30"/>
    </row>
    <row r="42" ht="15.75" customHeight="1">
      <c r="E42" s="3"/>
      <c r="F42" s="3"/>
      <c r="G42" s="3"/>
      <c r="H42" s="3"/>
      <c r="I42" s="3"/>
      <c r="J42" s="3"/>
    </row>
    <row r="43" ht="15.75" customHeight="1">
      <c r="E43" s="31" t="s">
        <v>65</v>
      </c>
      <c r="F43" s="31"/>
      <c r="G43" s="31"/>
      <c r="H43" s="31"/>
      <c r="I43" s="31"/>
      <c r="J43" s="31"/>
      <c r="K43" s="31"/>
    </row>
    <row r="44" ht="15.75" customHeight="1">
      <c r="E44" s="3"/>
      <c r="F44" s="3"/>
      <c r="G44" s="3"/>
      <c r="H44" s="3"/>
      <c r="I44" s="3"/>
      <c r="J44" s="3"/>
    </row>
    <row r="45" ht="15.75" customHeight="1">
      <c r="E45" s="32" t="s">
        <v>66</v>
      </c>
      <c r="F45" s="32"/>
      <c r="G45" s="32"/>
      <c r="H45" s="32"/>
      <c r="I45" s="32"/>
      <c r="J45" s="33"/>
      <c r="K45" s="32"/>
    </row>
    <row r="46" ht="15.75" customHeight="1">
      <c r="E46" s="3"/>
      <c r="F46" s="3"/>
      <c r="G46" s="3"/>
      <c r="H46" s="3"/>
      <c r="I46" s="3"/>
      <c r="J46" s="3"/>
    </row>
    <row r="47" ht="15.75" customHeight="1">
      <c r="E47" s="34" t="s">
        <v>67</v>
      </c>
      <c r="F47" s="34"/>
      <c r="G47" s="34"/>
      <c r="H47" s="34"/>
      <c r="I47" s="34"/>
      <c r="J47" s="3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480315" footer="0.0" header="0.0" left="0.78740157480315" right="0.78740157480315" top="0.78740157480315"/>
  <pageSetup paperSize="5" orientation="landscape"/>
  <drawing r:id="rId1"/>
</worksheet>
</file>