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_EPG034_EjecucionPresupuesta" sheetId="1" r:id="rId4"/>
  </sheets>
  <definedNames/>
  <calcPr/>
  <extLst>
    <ext uri="GoogleSheetsCustomDataVersion2">
      <go:sheetsCustomData xmlns:go="http://customooxmlschemas.google.com/" r:id="rId5" roundtripDataChecksum="J1jLTOgJAJ+ovDIznOX7tKt5AZZlZ2EOEDpCn0BHaS8="/>
    </ext>
  </extLst>
</workbook>
</file>

<file path=xl/sharedStrings.xml><?xml version="1.0" encoding="utf-8"?>
<sst xmlns="http://schemas.openxmlformats.org/spreadsheetml/2006/main" count="196" uniqueCount="68">
  <si>
    <t xml:space="preserve">INFORME DE EJECUCIÓN PRESUPUESTAL AGREGADA  - TERCER-TRIMESTRE 2024 </t>
  </si>
  <si>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</si>
  <si>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</si>
  <si>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</si>
  <si>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</si>
  <si>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</si>
  <si>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</si>
  <si>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</si>
  <si>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</si>
  <si>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</si>
  <si>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FUENTE</t>
  </si>
  <si>
    <t>RECURSO</t>
  </si>
  <si>
    <t>SITUACIÓN DE FONDOS</t>
  </si>
  <si>
    <t>DESCRIPCION</t>
  </si>
  <si>
    <t>APR. INICIAL</t>
  </si>
  <si>
    <t>APR. ADICIONADA</t>
  </si>
  <si>
    <t>APR. REDUCIDA</t>
  </si>
  <si>
    <t>* APROPIACIÓN  VIGENTE</t>
  </si>
  <si>
    <t>APR BLOQUEADA</t>
  </si>
  <si>
    <t>*CDP</t>
  </si>
  <si>
    <t>APR. DISPONIBLE</t>
  </si>
  <si>
    <t>*COMPROMISO</t>
  </si>
  <si>
    <t>*OBLIGACION</t>
  </si>
  <si>
    <t>ORDEN PAGO</t>
  </si>
  <si>
    <t>*PAGOS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</si>
  <si>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</si>
  <si>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</si>
  <si>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</si>
  <si>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</si>
  <si>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</si>
  <si>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</si>
  <si>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</si>
  <si>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</si>
  <si>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</si>
  <si>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</si>
  <si>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</si>
  <si>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 xml:space="preserve">SUBTOTAL GASTOS DE PERSONAL </t>
  </si>
  <si>
    <t>A-02</t>
  </si>
  <si>
    <t>ADQUISICIÓN DE BIENES  Y SERVICIOS</t>
  </si>
  <si>
    <t>Propios</t>
  </si>
  <si>
    <t>20</t>
  </si>
  <si>
    <t xml:space="preserve">SUBTOTAL ADQUISICIÓN DE BIENES Y SERVICIOS 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</si>
  <si>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</si>
  <si>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</si>
  <si>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</si>
  <si>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</si>
  <si>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</si>
  <si>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</si>
  <si>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SUBTOTAL TRANSFERENCIAS</t>
  </si>
  <si>
    <t>A-08-01</t>
  </si>
  <si>
    <t>IMPUESTOS</t>
  </si>
  <si>
    <t>A-08-04-01</t>
  </si>
  <si>
    <t>11</t>
  </si>
  <si>
    <t>SSF</t>
  </si>
  <si>
    <t>CUOTA DE FISCALIZACIÓN Y AUDITAJE</t>
  </si>
  <si>
    <t>SUBTOTAL GASTOS POR TRIBUTOS, MULTAS, SANCIONES E INTERESES DE MORA</t>
  </si>
  <si>
    <t xml:space="preserve">TOTAL FUNCIONAMIENTO </t>
  </si>
  <si>
    <t>C-3302-1603-8-20302B</t>
  </si>
  <si>
    <t>2. SEGURIDAD HUMANA Y JUSTICIA SOCIAL / B. RECONOCIMIENTO, SALVAGUARDIA Y FOMENTO DE LA MEMORIA VIVA, EL PATRIMONIO, LAS CULTURAS Y LOS SABERES</t>
  </si>
  <si>
    <t>21</t>
  </si>
  <si>
    <t>C-3399-1603-3-20302B</t>
  </si>
  <si>
    <t xml:space="preserve">TOTAL INVERSION </t>
  </si>
  <si>
    <t xml:space="preserve">TOTAL PRESUPUESTO 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</si>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</sst>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240A]&quot;$&quot;\ #,##0.00;\-&quot;$&quot;\ #,##0.00"/>
  </numFmts>
  <fonts count="9">
    <font>
      <sz val="11.0"/>
      <color rgb="FF000000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9.0"/>
      <color rgb="FF000000"/>
      <name val="Times New Roman"/>
    </font>
    <font>
      <sz val="8.0"/>
      <color rgb="FF000000"/>
      <name val="Times New Roman"/>
    </font>
    <font>
      <b/>
      <sz val="8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FFF2CC"/>
        <bgColor rgb="FFFFF2CC"/>
      </patternFill>
    </fill>
  </fills>
  <borders count="3">
    <border/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 readingOrder="1" shrinkToFit="0" vertical="center" wrapText="1"/>
    </xf>
    <xf borderId="0" fillId="0" fontId="4" numFmtId="0" xfId="0" applyAlignment="1" applyFont="1">
      <alignment horizontal="center" readingOrder="1" shrinkToFit="0" vertical="center" wrapText="1"/>
    </xf>
    <xf borderId="1" fillId="2" fontId="4" numFmtId="0" xfId="0" applyAlignment="1" applyBorder="1" applyFill="1" applyFont="1">
      <alignment horizontal="center" readingOrder="1" shrinkToFit="0" vertical="center" wrapText="1"/>
    </xf>
    <xf borderId="1" fillId="3" fontId="4" numFmtId="0" xfId="0" applyAlignment="1" applyBorder="1" applyFill="1" applyFont="1">
      <alignment horizontal="center" readingOrder="1" shrinkToFit="0" vertical="center" wrapText="1"/>
    </xf>
    <xf borderId="1" fillId="4" fontId="4" numFmtId="0" xfId="0" applyAlignment="1" applyBorder="1" applyFill="1" applyFont="1">
      <alignment horizontal="center" readingOrder="1" shrinkToFit="0" vertical="center" wrapText="1"/>
    </xf>
    <xf borderId="1" fillId="5" fontId="4" numFmtId="0" xfId="0" applyAlignment="1" applyBorder="1" applyFill="1" applyFont="1">
      <alignment horizontal="center" readingOrder="1" shrinkToFit="0" vertical="center" wrapText="1"/>
    </xf>
    <xf borderId="1" fillId="6" fontId="4" numFmtId="0" xfId="0" applyAlignment="1" applyBorder="1" applyFill="1" applyFont="1">
      <alignment horizontal="center" readingOrder="1" shrinkToFit="0" vertical="center" wrapText="1"/>
    </xf>
    <xf borderId="1" fillId="0" fontId="5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164" xfId="0" applyAlignment="1" applyBorder="1" applyFont="1" applyNumberFormat="1">
      <alignment horizontal="right" readingOrder="1" shrinkToFit="0" vertical="center" wrapText="1"/>
    </xf>
    <xf borderId="1" fillId="7" fontId="5" numFmtId="0" xfId="0" applyAlignment="1" applyBorder="1" applyFill="1" applyFont="1">
      <alignment horizontal="center" readingOrder="1" shrinkToFit="0" vertical="center" wrapText="1"/>
    </xf>
    <xf borderId="1" fillId="7" fontId="5" numFmtId="0" xfId="0" applyAlignment="1" applyBorder="1" applyFont="1">
      <alignment horizontal="left" readingOrder="1" shrinkToFit="0" vertical="center" wrapText="1"/>
    </xf>
    <xf borderId="1" fillId="7" fontId="4" numFmtId="0" xfId="0" applyAlignment="1" applyBorder="1" applyFont="1">
      <alignment horizontal="left" readingOrder="1" shrinkToFit="0" vertical="center" wrapText="1"/>
    </xf>
    <xf borderId="1" fillId="7" fontId="6" numFmtId="164" xfId="0" applyAlignment="1" applyBorder="1" applyFont="1" applyNumberFormat="1">
      <alignment horizontal="right" readingOrder="1" shrinkToFit="0" vertical="center" wrapText="1"/>
    </xf>
    <xf borderId="1" fillId="7" fontId="6" numFmtId="164" xfId="0" applyAlignment="1" applyBorder="1" applyFont="1" applyNumberFormat="1">
      <alignment horizontal="center" readingOrder="1" shrinkToFit="0" vertical="center" wrapText="1"/>
    </xf>
    <xf borderId="1" fillId="8" fontId="5" numFmtId="0" xfId="0" applyAlignment="1" applyBorder="1" applyFill="1" applyFont="1">
      <alignment horizontal="center" readingOrder="1" shrinkToFit="0" vertical="center" wrapText="1"/>
    </xf>
    <xf borderId="1" fillId="8" fontId="5" numFmtId="0" xfId="0" applyAlignment="1" applyBorder="1" applyFont="1">
      <alignment horizontal="left" readingOrder="1" shrinkToFit="0" vertical="center" wrapText="1"/>
    </xf>
    <xf borderId="1" fillId="8" fontId="7" numFmtId="0" xfId="0" applyAlignment="1" applyBorder="1" applyFont="1">
      <alignment horizontal="left" readingOrder="1" shrinkToFit="0" vertical="center" wrapText="1"/>
    </xf>
    <xf borderId="1" fillId="8" fontId="6" numFmtId="164" xfId="0" applyAlignment="1" applyBorder="1" applyFont="1" applyNumberFormat="1">
      <alignment horizontal="right" readingOrder="1" shrinkToFit="0" vertical="center" wrapText="1"/>
    </xf>
    <xf borderId="1" fillId="8" fontId="8" numFmtId="0" xfId="0" applyAlignment="1" applyBorder="1" applyFont="1">
      <alignment horizontal="center" readingOrder="1" shrinkToFit="0" vertical="center" wrapText="1"/>
    </xf>
    <xf borderId="1" fillId="8" fontId="8" numFmtId="0" xfId="0" applyAlignment="1" applyBorder="1" applyFont="1">
      <alignment horizontal="left" readingOrder="1" shrinkToFit="0" vertical="center" wrapText="1"/>
    </xf>
    <xf borderId="1" fillId="8" fontId="5" numFmtId="164" xfId="0" applyAlignment="1" applyBorder="1" applyFont="1" applyNumberFormat="1">
      <alignment horizontal="right" readingOrder="1" shrinkToFit="0" vertical="center" wrapText="1"/>
    </xf>
    <xf borderId="2" fillId="2" fontId="2" numFmtId="0" xfId="0" applyBorder="1" applyFont="1"/>
    <xf borderId="2" fillId="3" fontId="2" numFmtId="0" xfId="0" applyBorder="1" applyFont="1"/>
    <xf borderId="2" fillId="4" fontId="2" numFmtId="0" xfId="0" applyBorder="1" applyFont="1"/>
    <xf borderId="2" fillId="5" fontId="2" numFmtId="0" xfId="0" applyBorder="1" applyFont="1"/>
    <xf borderId="2" fillId="9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381000</xdr:colOff>
      <xdr:row>0</xdr:row>
      <xdr:rowOff>9525</xdr:rowOff>
    </xdr:from>
    <xdr:ext cx="2743200" cy="1400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857250</xdr:colOff>
      <xdr:row>0</xdr:row>
      <xdr:rowOff>104775</xdr:rowOff>
    </xdr:from>
    <xdr:ext cx="4676775" cy="1457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3.43"/>
    <col customWidth="1" min="2" max="2" width="36.43"/>
    <col customWidth="1" min="3" max="3" width="17.71"/>
    <col customWidth="1" min="4" max="4" width="9.57"/>
    <col customWidth="1" min="5" max="5" width="13.29"/>
    <col customWidth="1" min="6" max="6" width="12.57"/>
    <col customWidth="1" min="7" max="7" width="25.57"/>
    <col customWidth="1" min="8" max="8" width="18.86"/>
    <col customWidth="1" min="9" max="9" width="16.29"/>
    <col customWidth="1" min="10" max="10" width="17.57"/>
    <col customWidth="1" min="11" max="11" width="16.57"/>
    <col customWidth="1" min="12" max="12" width="16.0"/>
    <col customWidth="1" min="13" max="14" width="16.29"/>
    <col customWidth="1" min="15" max="15" width="16.57"/>
    <col customWidth="1" min="16" max="16" width="18.29"/>
    <col customWidth="1" min="17" max="17" width="20.43"/>
    <col customWidth="1" min="18" max="18" width="16.86"/>
    <col customWidth="1" min="19" max="26" width="10.71"/>
  </cols>
  <sheetData>
    <row r="5">
      <c r="I5" s="1" t="s">
        <v>0</v>
      </c>
      <c r="K5" s="2"/>
      <c r="L5" s="3"/>
      <c r="M5" s="3"/>
      <c r="N5" s="3"/>
    </row>
    <row r="7">
      <c r="A7" s="4" t="s">
        <v>1</v>
      </c>
      <c r="B7" s="4">
        <v>2024.0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</row>
    <row r="8">
      <c r="A8" s="4" t="s">
        <v>3</v>
      </c>
      <c r="B8" s="4" t="s">
        <v>4</v>
      </c>
      <c r="C8" s="5" t="s">
        <v>2</v>
      </c>
      <c r="D8" s="5" t="s">
        <v>2</v>
      </c>
      <c r="E8" s="5" t="s">
        <v>2</v>
      </c>
      <c r="F8" s="5" t="s">
        <v>2</v>
      </c>
      <c r="G8" s="5" t="s">
        <v>2</v>
      </c>
      <c r="H8" s="5" t="s">
        <v>2</v>
      </c>
      <c r="I8" s="5" t="s">
        <v>2</v>
      </c>
      <c r="J8" s="5" t="s">
        <v>2</v>
      </c>
      <c r="K8" s="5" t="s">
        <v>2</v>
      </c>
      <c r="L8" s="5" t="s">
        <v>2</v>
      </c>
      <c r="M8" s="5" t="s">
        <v>2</v>
      </c>
      <c r="N8" s="5" t="s">
        <v>2</v>
      </c>
      <c r="O8" s="5" t="s">
        <v>2</v>
      </c>
      <c r="P8" s="5" t="s">
        <v>2</v>
      </c>
      <c r="Q8" s="5" t="s">
        <v>2</v>
      </c>
      <c r="R8" s="5" t="s">
        <v>2</v>
      </c>
    </row>
    <row r="9">
      <c r="A9" s="4" t="s">
        <v>5</v>
      </c>
      <c r="B9" s="4" t="s">
        <v>6</v>
      </c>
      <c r="C9" s="5" t="s">
        <v>2</v>
      </c>
      <c r="D9" s="5" t="s">
        <v>2</v>
      </c>
      <c r="E9" s="5" t="s">
        <v>2</v>
      </c>
      <c r="F9" s="5" t="s">
        <v>2</v>
      </c>
      <c r="G9" s="5" t="s">
        <v>2</v>
      </c>
      <c r="H9" s="5" t="s">
        <v>2</v>
      </c>
      <c r="I9" s="5" t="s">
        <v>2</v>
      </c>
      <c r="J9" s="5" t="s">
        <v>2</v>
      </c>
      <c r="K9" s="5" t="s">
        <v>2</v>
      </c>
      <c r="L9" s="5" t="s">
        <v>2</v>
      </c>
      <c r="M9" s="5" t="s">
        <v>2</v>
      </c>
      <c r="N9" s="5" t="s">
        <v>2</v>
      </c>
      <c r="O9" s="5" t="s">
        <v>2</v>
      </c>
      <c r="P9" s="5" t="s">
        <v>2</v>
      </c>
      <c r="Q9" s="5" t="s">
        <v>2</v>
      </c>
      <c r="R9" s="5" t="s">
        <v>2</v>
      </c>
    </row>
    <row r="10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6" t="s">
        <v>17</v>
      </c>
      <c r="L10" s="4" t="s">
        <v>18</v>
      </c>
      <c r="M10" s="7" t="s">
        <v>19</v>
      </c>
      <c r="N10" s="4" t="s">
        <v>20</v>
      </c>
      <c r="O10" s="8" t="s">
        <v>21</v>
      </c>
      <c r="P10" s="9" t="s">
        <v>22</v>
      </c>
      <c r="Q10" s="4" t="s">
        <v>23</v>
      </c>
      <c r="R10" s="10" t="s">
        <v>24</v>
      </c>
    </row>
    <row r="11" ht="32.25" customHeight="1">
      <c r="A11" s="11" t="s">
        <v>25</v>
      </c>
      <c r="B11" s="12" t="s">
        <v>26</v>
      </c>
      <c r="C11" s="13" t="s">
        <v>27</v>
      </c>
      <c r="D11" s="11" t="s">
        <v>28</v>
      </c>
      <c r="E11" s="11" t="s">
        <v>29</v>
      </c>
      <c r="F11" s="11" t="s">
        <v>30</v>
      </c>
      <c r="G11" s="12" t="s">
        <v>31</v>
      </c>
      <c r="H11" s="14">
        <v>6.794289334E9</v>
      </c>
      <c r="I11" s="14">
        <v>0.0</v>
      </c>
      <c r="J11" s="14">
        <v>1.2E7</v>
      </c>
      <c r="K11" s="14">
        <v>6.782289334E9</v>
      </c>
      <c r="L11" s="14">
        <v>0.0</v>
      </c>
      <c r="M11" s="14">
        <v>6.756989334E9</v>
      </c>
      <c r="N11" s="14">
        <v>2.53E7</v>
      </c>
      <c r="O11" s="14">
        <v>4.562836582E9</v>
      </c>
      <c r="P11" s="14">
        <v>4.562836582E9</v>
      </c>
      <c r="Q11" s="14">
        <v>4.562836582E9</v>
      </c>
      <c r="R11" s="14">
        <v>4.562836582E9</v>
      </c>
    </row>
    <row r="12" ht="30.75" customHeight="1">
      <c r="A12" s="11" t="s">
        <v>25</v>
      </c>
      <c r="B12" s="12" t="s">
        <v>26</v>
      </c>
      <c r="C12" s="13" t="s">
        <v>32</v>
      </c>
      <c r="D12" s="11" t="s">
        <v>28</v>
      </c>
      <c r="E12" s="11" t="s">
        <v>29</v>
      </c>
      <c r="F12" s="11" t="s">
        <v>30</v>
      </c>
      <c r="G12" s="12" t="s">
        <v>33</v>
      </c>
      <c r="H12" s="14">
        <v>2.41055866E9</v>
      </c>
      <c r="I12" s="14">
        <v>0.0</v>
      </c>
      <c r="J12" s="14">
        <v>0.0</v>
      </c>
      <c r="K12" s="14">
        <v>2.41055866E9</v>
      </c>
      <c r="L12" s="14">
        <v>0.0</v>
      </c>
      <c r="M12" s="14">
        <v>2.41055866E9</v>
      </c>
      <c r="N12" s="14">
        <v>0.0</v>
      </c>
      <c r="O12" s="14">
        <v>1.867855782E9</v>
      </c>
      <c r="P12" s="14">
        <v>1.867855782E9</v>
      </c>
      <c r="Q12" s="14">
        <v>1.867855782E9</v>
      </c>
      <c r="R12" s="14">
        <v>1.8492318041E9</v>
      </c>
    </row>
    <row r="13" ht="45.75" customHeight="1">
      <c r="A13" s="11" t="s">
        <v>25</v>
      </c>
      <c r="B13" s="12" t="s">
        <v>26</v>
      </c>
      <c r="C13" s="13" t="s">
        <v>34</v>
      </c>
      <c r="D13" s="11" t="s">
        <v>28</v>
      </c>
      <c r="E13" s="11" t="s">
        <v>29</v>
      </c>
      <c r="F13" s="11" t="s">
        <v>30</v>
      </c>
      <c r="G13" s="12" t="s">
        <v>35</v>
      </c>
      <c r="H13" s="14">
        <v>6.86055239E8</v>
      </c>
      <c r="I13" s="14">
        <v>0.0</v>
      </c>
      <c r="J13" s="14">
        <v>0.0</v>
      </c>
      <c r="K13" s="14">
        <v>6.86055239E8</v>
      </c>
      <c r="L13" s="14">
        <v>0.0</v>
      </c>
      <c r="M13" s="14">
        <v>6.86055239E8</v>
      </c>
      <c r="N13" s="14">
        <v>0.0</v>
      </c>
      <c r="O13" s="14">
        <v>6.33908882E8</v>
      </c>
      <c r="P13" s="14">
        <v>6.33908882E8</v>
      </c>
      <c r="Q13" s="14">
        <v>6.33908882E8</v>
      </c>
      <c r="R13" s="14">
        <v>6.33908882E8</v>
      </c>
    </row>
    <row r="14" ht="45.75" customHeight="1">
      <c r="A14" s="15"/>
      <c r="B14" s="16"/>
      <c r="C14" s="16"/>
      <c r="D14" s="15"/>
      <c r="E14" s="15"/>
      <c r="F14" s="15"/>
      <c r="G14" s="17" t="s">
        <v>36</v>
      </c>
      <c r="H14" s="18">
        <f t="shared" ref="H14:R14" si="1">SUM(H11:H13)</f>
        <v>9890903233</v>
      </c>
      <c r="I14" s="18">
        <f t="shared" si="1"/>
        <v>0</v>
      </c>
      <c r="J14" s="18">
        <f t="shared" si="1"/>
        <v>12000000</v>
      </c>
      <c r="K14" s="18">
        <f t="shared" si="1"/>
        <v>9878903233</v>
      </c>
      <c r="L14" s="18">
        <f t="shared" si="1"/>
        <v>0</v>
      </c>
      <c r="M14" s="18">
        <f t="shared" si="1"/>
        <v>9853603233</v>
      </c>
      <c r="N14" s="18">
        <f t="shared" si="1"/>
        <v>25300000</v>
      </c>
      <c r="O14" s="18">
        <f t="shared" si="1"/>
        <v>7064601246</v>
      </c>
      <c r="P14" s="18">
        <f t="shared" si="1"/>
        <v>7064601246</v>
      </c>
      <c r="Q14" s="18">
        <f t="shared" si="1"/>
        <v>7064601246</v>
      </c>
      <c r="R14" s="18">
        <f t="shared" si="1"/>
        <v>7045977268</v>
      </c>
    </row>
    <row r="15" ht="43.5" customHeight="1">
      <c r="A15" s="11" t="s">
        <v>25</v>
      </c>
      <c r="B15" s="12" t="s">
        <v>26</v>
      </c>
      <c r="C15" s="13" t="s">
        <v>37</v>
      </c>
      <c r="D15" s="11" t="s">
        <v>28</v>
      </c>
      <c r="E15" s="11" t="s">
        <v>29</v>
      </c>
      <c r="F15" s="11" t="s">
        <v>30</v>
      </c>
      <c r="G15" s="12" t="s">
        <v>38</v>
      </c>
      <c r="H15" s="14">
        <v>1.80348522E9</v>
      </c>
      <c r="I15" s="14">
        <v>3.0E9</v>
      </c>
      <c r="J15" s="14">
        <v>0.0</v>
      </c>
      <c r="K15" s="14">
        <v>4.80348522E9</v>
      </c>
      <c r="L15" s="14">
        <v>0.0</v>
      </c>
      <c r="M15" s="14">
        <v>4.36319491452E9</v>
      </c>
      <c r="N15" s="14">
        <v>4.4029030548E8</v>
      </c>
      <c r="O15" s="14">
        <v>2.82581201419E9</v>
      </c>
      <c r="P15" s="14">
        <v>1.42806414695E9</v>
      </c>
      <c r="Q15" s="14">
        <v>1.42806414695E9</v>
      </c>
      <c r="R15" s="14">
        <v>1.42391462995E9</v>
      </c>
    </row>
    <row r="16">
      <c r="A16" s="11" t="s">
        <v>25</v>
      </c>
      <c r="B16" s="12" t="s">
        <v>26</v>
      </c>
      <c r="C16" s="13" t="s">
        <v>37</v>
      </c>
      <c r="D16" s="11" t="s">
        <v>39</v>
      </c>
      <c r="E16" s="11" t="s">
        <v>40</v>
      </c>
      <c r="F16" s="11" t="s">
        <v>30</v>
      </c>
      <c r="G16" s="12" t="s">
        <v>38</v>
      </c>
      <c r="H16" s="14">
        <v>1.914954588E9</v>
      </c>
      <c r="I16" s="14">
        <v>6.14264425E8</v>
      </c>
      <c r="J16" s="14">
        <v>0.0</v>
      </c>
      <c r="K16" s="14">
        <v>2.529219013E9</v>
      </c>
      <c r="L16" s="14">
        <v>0.0</v>
      </c>
      <c r="M16" s="14">
        <v>1.65966785927E9</v>
      </c>
      <c r="N16" s="14">
        <v>8.6955115373E8</v>
      </c>
      <c r="O16" s="14">
        <v>1.63824250127E9</v>
      </c>
      <c r="P16" s="14">
        <v>1.40467923751E9</v>
      </c>
      <c r="Q16" s="14">
        <v>1.40467923751E9</v>
      </c>
      <c r="R16" s="14">
        <v>1.20194550762E9</v>
      </c>
    </row>
    <row r="17" ht="38.25" customHeight="1">
      <c r="A17" s="15"/>
      <c r="B17" s="16"/>
      <c r="C17" s="16"/>
      <c r="D17" s="15"/>
      <c r="E17" s="15"/>
      <c r="F17" s="15"/>
      <c r="G17" s="17" t="s">
        <v>41</v>
      </c>
      <c r="H17" s="18">
        <f t="shared" ref="H17:R17" si="2">H16+H15</f>
        <v>3718439808</v>
      </c>
      <c r="I17" s="18">
        <f t="shared" si="2"/>
        <v>3614264425</v>
      </c>
      <c r="J17" s="18">
        <f t="shared" si="2"/>
        <v>0</v>
      </c>
      <c r="K17" s="18">
        <f t="shared" si="2"/>
        <v>7332704233</v>
      </c>
      <c r="L17" s="18">
        <f t="shared" si="2"/>
        <v>0</v>
      </c>
      <c r="M17" s="18">
        <f t="shared" si="2"/>
        <v>6022862774</v>
      </c>
      <c r="N17" s="18">
        <f t="shared" si="2"/>
        <v>1309841459</v>
      </c>
      <c r="O17" s="18">
        <f t="shared" si="2"/>
        <v>4464054515</v>
      </c>
      <c r="P17" s="18">
        <f t="shared" si="2"/>
        <v>2832743384</v>
      </c>
      <c r="Q17" s="18">
        <f t="shared" si="2"/>
        <v>2832743384</v>
      </c>
      <c r="R17" s="18">
        <f t="shared" si="2"/>
        <v>2625860138</v>
      </c>
    </row>
    <row r="18" ht="43.5" customHeight="1">
      <c r="A18" s="11" t="s">
        <v>25</v>
      </c>
      <c r="B18" s="12" t="s">
        <v>26</v>
      </c>
      <c r="C18" s="13" t="s">
        <v>42</v>
      </c>
      <c r="D18" s="11" t="s">
        <v>28</v>
      </c>
      <c r="E18" s="11" t="s">
        <v>29</v>
      </c>
      <c r="F18" s="11" t="s">
        <v>30</v>
      </c>
      <c r="G18" s="12" t="s">
        <v>43</v>
      </c>
      <c r="H18" s="14">
        <v>1.2E10</v>
      </c>
      <c r="I18" s="14">
        <v>0.0</v>
      </c>
      <c r="J18" s="14">
        <v>3.0E9</v>
      </c>
      <c r="K18" s="14">
        <v>9.0E9</v>
      </c>
      <c r="L18" s="14">
        <v>9.0E9</v>
      </c>
      <c r="M18" s="14">
        <v>0.0</v>
      </c>
      <c r="N18" s="14">
        <v>0.0</v>
      </c>
      <c r="O18" s="14">
        <v>0.0</v>
      </c>
      <c r="P18" s="14">
        <v>0.0</v>
      </c>
      <c r="Q18" s="14">
        <v>0.0</v>
      </c>
      <c r="R18" s="14">
        <v>0.0</v>
      </c>
    </row>
    <row r="19" ht="38.25" customHeight="1">
      <c r="A19" s="11" t="s">
        <v>25</v>
      </c>
      <c r="B19" s="12" t="s">
        <v>26</v>
      </c>
      <c r="C19" s="13" t="s">
        <v>42</v>
      </c>
      <c r="D19" s="11" t="s">
        <v>39</v>
      </c>
      <c r="E19" s="11" t="s">
        <v>40</v>
      </c>
      <c r="F19" s="11" t="s">
        <v>30</v>
      </c>
      <c r="G19" s="12" t="s">
        <v>43</v>
      </c>
      <c r="H19" s="14">
        <v>6.14264425E8</v>
      </c>
      <c r="I19" s="14">
        <v>0.0</v>
      </c>
      <c r="J19" s="14">
        <v>6.14264425E8</v>
      </c>
      <c r="K19" s="14">
        <v>0.0</v>
      </c>
      <c r="L19" s="14">
        <v>0.0</v>
      </c>
      <c r="M19" s="14">
        <v>0.0</v>
      </c>
      <c r="N19" s="14">
        <v>0.0</v>
      </c>
      <c r="O19" s="14">
        <v>0.0</v>
      </c>
      <c r="P19" s="14">
        <v>0.0</v>
      </c>
      <c r="Q19" s="14">
        <v>0.0</v>
      </c>
      <c r="R19" s="14">
        <v>0.0</v>
      </c>
    </row>
    <row r="20" ht="41.25" customHeight="1">
      <c r="A20" s="11" t="s">
        <v>25</v>
      </c>
      <c r="B20" s="12" t="s">
        <v>26</v>
      </c>
      <c r="C20" s="13" t="s">
        <v>44</v>
      </c>
      <c r="D20" s="11" t="s">
        <v>28</v>
      </c>
      <c r="E20" s="11" t="s">
        <v>29</v>
      </c>
      <c r="F20" s="11" t="s">
        <v>30</v>
      </c>
      <c r="G20" s="12" t="s">
        <v>45</v>
      </c>
      <c r="H20" s="14">
        <v>2.0E7</v>
      </c>
      <c r="I20" s="14">
        <v>1.2E7</v>
      </c>
      <c r="J20" s="14">
        <v>0.0</v>
      </c>
      <c r="K20" s="14">
        <v>3.2E7</v>
      </c>
      <c r="L20" s="14">
        <v>0.0</v>
      </c>
      <c r="M20" s="14">
        <v>3.2E7</v>
      </c>
      <c r="N20" s="14">
        <v>0.0</v>
      </c>
      <c r="O20" s="14">
        <v>1.0662342E7</v>
      </c>
      <c r="P20" s="14">
        <v>1.0662342E7</v>
      </c>
      <c r="Q20" s="14">
        <v>1.0662342E7</v>
      </c>
      <c r="R20" s="14">
        <v>1.0662342E7</v>
      </c>
    </row>
    <row r="21" ht="31.5" customHeight="1">
      <c r="A21" s="11" t="s">
        <v>25</v>
      </c>
      <c r="B21" s="12" t="s">
        <v>26</v>
      </c>
      <c r="C21" s="13" t="s">
        <v>46</v>
      </c>
      <c r="D21" s="11" t="s">
        <v>28</v>
      </c>
      <c r="E21" s="11" t="s">
        <v>29</v>
      </c>
      <c r="F21" s="11" t="s">
        <v>30</v>
      </c>
      <c r="G21" s="12" t="s">
        <v>47</v>
      </c>
      <c r="H21" s="14">
        <v>3.938344E8</v>
      </c>
      <c r="I21" s="14">
        <v>0.0</v>
      </c>
      <c r="J21" s="14">
        <v>0.0</v>
      </c>
      <c r="K21" s="14">
        <v>3.938344E8</v>
      </c>
      <c r="L21" s="14">
        <v>0.0</v>
      </c>
      <c r="M21" s="14">
        <v>0.0</v>
      </c>
      <c r="N21" s="14">
        <v>3.938344E8</v>
      </c>
      <c r="O21" s="14">
        <v>0.0</v>
      </c>
      <c r="P21" s="14">
        <v>0.0</v>
      </c>
      <c r="Q21" s="14">
        <v>0.0</v>
      </c>
      <c r="R21" s="14">
        <v>0.0</v>
      </c>
    </row>
    <row r="22" ht="36.0" customHeight="1">
      <c r="A22" s="11" t="s">
        <v>25</v>
      </c>
      <c r="B22" s="12" t="s">
        <v>26</v>
      </c>
      <c r="C22" s="13" t="s">
        <v>46</v>
      </c>
      <c r="D22" s="11" t="s">
        <v>39</v>
      </c>
      <c r="E22" s="11" t="s">
        <v>40</v>
      </c>
      <c r="F22" s="11" t="s">
        <v>30</v>
      </c>
      <c r="G22" s="12" t="s">
        <v>47</v>
      </c>
      <c r="H22" s="14">
        <v>5.0E7</v>
      </c>
      <c r="I22" s="14">
        <v>0.0</v>
      </c>
      <c r="J22" s="14">
        <v>0.0</v>
      </c>
      <c r="K22" s="14">
        <v>5.0E7</v>
      </c>
      <c r="L22" s="14">
        <v>0.0</v>
      </c>
      <c r="M22" s="14">
        <v>0.0</v>
      </c>
      <c r="N22" s="14">
        <v>5.0E7</v>
      </c>
      <c r="O22" s="14">
        <v>0.0</v>
      </c>
      <c r="P22" s="14">
        <v>0.0</v>
      </c>
      <c r="Q22" s="14">
        <v>0.0</v>
      </c>
      <c r="R22" s="14">
        <v>0.0</v>
      </c>
    </row>
    <row r="23" ht="36.0" customHeight="1">
      <c r="A23" s="15"/>
      <c r="B23" s="16"/>
      <c r="C23" s="16"/>
      <c r="D23" s="15"/>
      <c r="E23" s="15"/>
      <c r="F23" s="15"/>
      <c r="G23" s="17" t="s">
        <v>48</v>
      </c>
      <c r="H23" s="19">
        <f t="shared" ref="H23:R23" si="3">SUM(H18:H22)</f>
        <v>13078098825</v>
      </c>
      <c r="I23" s="19">
        <f t="shared" si="3"/>
        <v>12000000</v>
      </c>
      <c r="J23" s="19">
        <f t="shared" si="3"/>
        <v>3614264425</v>
      </c>
      <c r="K23" s="19">
        <f t="shared" si="3"/>
        <v>9475834400</v>
      </c>
      <c r="L23" s="19">
        <f t="shared" si="3"/>
        <v>9000000000</v>
      </c>
      <c r="M23" s="19">
        <f t="shared" si="3"/>
        <v>32000000</v>
      </c>
      <c r="N23" s="19">
        <f t="shared" si="3"/>
        <v>443834400</v>
      </c>
      <c r="O23" s="19">
        <f t="shared" si="3"/>
        <v>10662342</v>
      </c>
      <c r="P23" s="19">
        <f t="shared" si="3"/>
        <v>10662342</v>
      </c>
      <c r="Q23" s="19">
        <f t="shared" si="3"/>
        <v>10662342</v>
      </c>
      <c r="R23" s="19">
        <f t="shared" si="3"/>
        <v>10662342</v>
      </c>
    </row>
    <row r="24" ht="47.25" customHeight="1">
      <c r="A24" s="11" t="s">
        <v>25</v>
      </c>
      <c r="B24" s="12" t="s">
        <v>26</v>
      </c>
      <c r="C24" s="13" t="s">
        <v>49</v>
      </c>
      <c r="D24" s="11" t="s">
        <v>28</v>
      </c>
      <c r="E24" s="11" t="s">
        <v>29</v>
      </c>
      <c r="F24" s="11" t="s">
        <v>30</v>
      </c>
      <c r="G24" s="12" t="s">
        <v>50</v>
      </c>
      <c r="H24" s="14">
        <v>3.7420414E7</v>
      </c>
      <c r="I24" s="14">
        <v>0.0</v>
      </c>
      <c r="J24" s="14">
        <v>0.0</v>
      </c>
      <c r="K24" s="14">
        <v>3.7420414E7</v>
      </c>
      <c r="L24" s="14">
        <v>0.0</v>
      </c>
      <c r="M24" s="14">
        <v>3.0558306E7</v>
      </c>
      <c r="N24" s="14">
        <v>6862108.0</v>
      </c>
      <c r="O24" s="14">
        <v>3.0558306E7</v>
      </c>
      <c r="P24" s="14">
        <v>3.0558306E7</v>
      </c>
      <c r="Q24" s="14">
        <v>3.0558306E7</v>
      </c>
      <c r="R24" s="14">
        <v>3.0558306E7</v>
      </c>
    </row>
    <row r="25" ht="43.5" customHeight="1">
      <c r="A25" s="11" t="s">
        <v>25</v>
      </c>
      <c r="B25" s="12" t="s">
        <v>26</v>
      </c>
      <c r="C25" s="13" t="s">
        <v>51</v>
      </c>
      <c r="D25" s="11" t="s">
        <v>28</v>
      </c>
      <c r="E25" s="11" t="s">
        <v>52</v>
      </c>
      <c r="F25" s="11" t="s">
        <v>53</v>
      </c>
      <c r="G25" s="12" t="s">
        <v>54</v>
      </c>
      <c r="H25" s="14">
        <v>5.02412E7</v>
      </c>
      <c r="I25" s="14">
        <v>0.0</v>
      </c>
      <c r="J25" s="14">
        <v>0.0</v>
      </c>
      <c r="K25" s="14">
        <v>5.02412E7</v>
      </c>
      <c r="L25" s="14">
        <v>0.0</v>
      </c>
      <c r="M25" s="14">
        <v>0.0</v>
      </c>
      <c r="N25" s="14">
        <v>5.02412E7</v>
      </c>
      <c r="O25" s="14">
        <v>0.0</v>
      </c>
      <c r="P25" s="14">
        <v>0.0</v>
      </c>
      <c r="Q25" s="14">
        <v>0.0</v>
      </c>
      <c r="R25" s="14">
        <v>0.0</v>
      </c>
    </row>
    <row r="26" ht="43.5" customHeight="1">
      <c r="A26" s="15"/>
      <c r="B26" s="16"/>
      <c r="C26" s="16"/>
      <c r="D26" s="15"/>
      <c r="E26" s="15"/>
      <c r="F26" s="15"/>
      <c r="G26" s="17" t="s">
        <v>55</v>
      </c>
      <c r="H26" s="18">
        <f t="shared" ref="H26:R26" si="4">SUM(H24:H25)</f>
        <v>87661614</v>
      </c>
      <c r="I26" s="18">
        <f t="shared" si="4"/>
        <v>0</v>
      </c>
      <c r="J26" s="18">
        <f t="shared" si="4"/>
        <v>0</v>
      </c>
      <c r="K26" s="18">
        <f t="shared" si="4"/>
        <v>87661614</v>
      </c>
      <c r="L26" s="18">
        <f t="shared" si="4"/>
        <v>0</v>
      </c>
      <c r="M26" s="18">
        <f t="shared" si="4"/>
        <v>30558306</v>
      </c>
      <c r="N26" s="18">
        <f t="shared" si="4"/>
        <v>57103308</v>
      </c>
      <c r="O26" s="18">
        <f t="shared" si="4"/>
        <v>30558306</v>
      </c>
      <c r="P26" s="18">
        <f t="shared" si="4"/>
        <v>30558306</v>
      </c>
      <c r="Q26" s="18">
        <f t="shared" si="4"/>
        <v>30558306</v>
      </c>
      <c r="R26" s="18">
        <f t="shared" si="4"/>
        <v>30558306</v>
      </c>
    </row>
    <row r="27" ht="42.75" customHeight="1">
      <c r="A27" s="20"/>
      <c r="B27" s="21"/>
      <c r="C27" s="21"/>
      <c r="D27" s="20"/>
      <c r="E27" s="20"/>
      <c r="F27" s="20"/>
      <c r="G27" s="22" t="s">
        <v>56</v>
      </c>
      <c r="H27" s="23">
        <f t="shared" ref="H27:R27" si="5">+H26+H23+H17+H14</f>
        <v>26775103480</v>
      </c>
      <c r="I27" s="23">
        <f t="shared" si="5"/>
        <v>3626264425</v>
      </c>
      <c r="J27" s="23">
        <f t="shared" si="5"/>
        <v>3626264425</v>
      </c>
      <c r="K27" s="23">
        <f t="shared" si="5"/>
        <v>26775103480</v>
      </c>
      <c r="L27" s="23">
        <f t="shared" si="5"/>
        <v>9000000000</v>
      </c>
      <c r="M27" s="23">
        <f t="shared" si="5"/>
        <v>15939024313</v>
      </c>
      <c r="N27" s="23">
        <f t="shared" si="5"/>
        <v>1836079167</v>
      </c>
      <c r="O27" s="23">
        <f t="shared" si="5"/>
        <v>11569876409</v>
      </c>
      <c r="P27" s="23">
        <f t="shared" si="5"/>
        <v>9938565278</v>
      </c>
      <c r="Q27" s="23">
        <f t="shared" si="5"/>
        <v>9938565278</v>
      </c>
      <c r="R27" s="23">
        <f t="shared" si="5"/>
        <v>9713058054</v>
      </c>
    </row>
    <row r="28" ht="15.75" customHeight="1">
      <c r="A28" s="11" t="s">
        <v>25</v>
      </c>
      <c r="B28" s="12" t="s">
        <v>26</v>
      </c>
      <c r="C28" s="13" t="s">
        <v>57</v>
      </c>
      <c r="D28" s="11" t="s">
        <v>28</v>
      </c>
      <c r="E28" s="11" t="s">
        <v>29</v>
      </c>
      <c r="F28" s="11" t="s">
        <v>30</v>
      </c>
      <c r="G28" s="12" t="s">
        <v>58</v>
      </c>
      <c r="H28" s="14">
        <v>2.0009776914E10</v>
      </c>
      <c r="I28" s="14">
        <v>0.0</v>
      </c>
      <c r="J28" s="14">
        <v>0.0</v>
      </c>
      <c r="K28" s="14">
        <v>2.0009776914E10</v>
      </c>
      <c r="L28" s="14">
        <v>0.0</v>
      </c>
      <c r="M28" s="14">
        <v>1.9627981869E10</v>
      </c>
      <c r="N28" s="14">
        <v>3.81795045E8</v>
      </c>
      <c r="O28" s="14">
        <v>1.818418207762E10</v>
      </c>
      <c r="P28" s="14">
        <v>1.216891332742E10</v>
      </c>
      <c r="Q28" s="14">
        <v>1.210168865342E10</v>
      </c>
      <c r="R28" s="14">
        <v>1.205324310342E10</v>
      </c>
    </row>
    <row r="29" ht="15.75" customHeight="1">
      <c r="A29" s="11" t="s">
        <v>25</v>
      </c>
      <c r="B29" s="12" t="s">
        <v>26</v>
      </c>
      <c r="C29" s="13" t="s">
        <v>57</v>
      </c>
      <c r="D29" s="11" t="s">
        <v>39</v>
      </c>
      <c r="E29" s="11" t="s">
        <v>40</v>
      </c>
      <c r="F29" s="11" t="s">
        <v>30</v>
      </c>
      <c r="G29" s="12" t="s">
        <v>58</v>
      </c>
      <c r="H29" s="14">
        <v>6.384290916E9</v>
      </c>
      <c r="I29" s="14">
        <v>0.0</v>
      </c>
      <c r="J29" s="14">
        <v>0.0</v>
      </c>
      <c r="K29" s="14">
        <v>6.384290916E9</v>
      </c>
      <c r="L29" s="14">
        <v>0.0</v>
      </c>
      <c r="M29" s="14">
        <v>1.574856287E9</v>
      </c>
      <c r="N29" s="14">
        <v>4.809434629E9</v>
      </c>
      <c r="O29" s="14">
        <v>1.574329853E9</v>
      </c>
      <c r="P29" s="14">
        <v>5.20649553E8</v>
      </c>
      <c r="Q29" s="14">
        <v>5.09759553E8</v>
      </c>
      <c r="R29" s="14">
        <v>4.90289553E8</v>
      </c>
    </row>
    <row r="30" ht="15.75" customHeight="1">
      <c r="A30" s="11" t="s">
        <v>25</v>
      </c>
      <c r="B30" s="12" t="s">
        <v>26</v>
      </c>
      <c r="C30" s="13" t="s">
        <v>57</v>
      </c>
      <c r="D30" s="11" t="s">
        <v>39</v>
      </c>
      <c r="E30" s="11" t="s">
        <v>59</v>
      </c>
      <c r="F30" s="11" t="s">
        <v>30</v>
      </c>
      <c r="G30" s="12" t="s">
        <v>58</v>
      </c>
      <c r="H30" s="14">
        <v>6.95928084E8</v>
      </c>
      <c r="I30" s="14">
        <v>0.0</v>
      </c>
      <c r="J30" s="14">
        <v>0.0</v>
      </c>
      <c r="K30" s="14">
        <v>6.95928084E8</v>
      </c>
      <c r="L30" s="14">
        <v>0.0</v>
      </c>
      <c r="M30" s="14">
        <v>6.95730084E8</v>
      </c>
      <c r="N30" s="14">
        <v>198000.0</v>
      </c>
      <c r="O30" s="14">
        <v>6.51040976E8</v>
      </c>
      <c r="P30" s="14">
        <v>3.24927108E8</v>
      </c>
      <c r="Q30" s="14">
        <v>3.24927108E8</v>
      </c>
      <c r="R30" s="14">
        <v>3.24927108E8</v>
      </c>
    </row>
    <row r="31" ht="15.75" customHeight="1">
      <c r="A31" s="11" t="s">
        <v>25</v>
      </c>
      <c r="B31" s="12" t="s">
        <v>26</v>
      </c>
      <c r="C31" s="13" t="s">
        <v>60</v>
      </c>
      <c r="D31" s="11" t="s">
        <v>28</v>
      </c>
      <c r="E31" s="11" t="s">
        <v>29</v>
      </c>
      <c r="F31" s="11" t="s">
        <v>30</v>
      </c>
      <c r="G31" s="12" t="s">
        <v>58</v>
      </c>
      <c r="H31" s="14">
        <v>8.157425142E9</v>
      </c>
      <c r="I31" s="14">
        <v>0.0</v>
      </c>
      <c r="J31" s="14">
        <v>0.0</v>
      </c>
      <c r="K31" s="14">
        <v>8.157425142E9</v>
      </c>
      <c r="L31" s="14">
        <v>4.55034653E8</v>
      </c>
      <c r="M31" s="14">
        <v>7.503118981E9</v>
      </c>
      <c r="N31" s="14">
        <v>1.99271508E8</v>
      </c>
      <c r="O31" s="14">
        <v>7.361852197E9</v>
      </c>
      <c r="P31" s="14">
        <v>3.31567806529E9</v>
      </c>
      <c r="Q31" s="14">
        <v>3.29888269529E9</v>
      </c>
      <c r="R31" s="14">
        <v>3.28508269529E9</v>
      </c>
    </row>
    <row r="32" ht="37.5" customHeight="1">
      <c r="A32" s="15"/>
      <c r="B32" s="16"/>
      <c r="C32" s="16"/>
      <c r="D32" s="15"/>
      <c r="E32" s="15"/>
      <c r="F32" s="15"/>
      <c r="G32" s="17" t="s">
        <v>61</v>
      </c>
      <c r="H32" s="18">
        <f t="shared" ref="H32:R32" si="6">SUM(H28:H31)</f>
        <v>35247421056</v>
      </c>
      <c r="I32" s="18">
        <f t="shared" si="6"/>
        <v>0</v>
      </c>
      <c r="J32" s="18">
        <f t="shared" si="6"/>
        <v>0</v>
      </c>
      <c r="K32" s="18">
        <f t="shared" si="6"/>
        <v>35247421056</v>
      </c>
      <c r="L32" s="18">
        <f t="shared" si="6"/>
        <v>455034653</v>
      </c>
      <c r="M32" s="18">
        <f t="shared" si="6"/>
        <v>29401687221</v>
      </c>
      <c r="N32" s="18">
        <f t="shared" si="6"/>
        <v>5390699182</v>
      </c>
      <c r="O32" s="18">
        <f t="shared" si="6"/>
        <v>27771405104</v>
      </c>
      <c r="P32" s="18">
        <f t="shared" si="6"/>
        <v>16330168054</v>
      </c>
      <c r="Q32" s="18">
        <f t="shared" si="6"/>
        <v>16235258010</v>
      </c>
      <c r="R32" s="18">
        <f t="shared" si="6"/>
        <v>16153542460</v>
      </c>
    </row>
    <row r="33" ht="33.75" customHeight="1">
      <c r="A33" s="24"/>
      <c r="B33" s="25"/>
      <c r="C33" s="25"/>
      <c r="D33" s="24"/>
      <c r="E33" s="24"/>
      <c r="F33" s="24"/>
      <c r="G33" s="22" t="s">
        <v>62</v>
      </c>
      <c r="H33" s="26">
        <f t="shared" ref="H33:R33" si="7">+H32+H27</f>
        <v>62022524536</v>
      </c>
      <c r="I33" s="26">
        <f t="shared" si="7"/>
        <v>3626264425</v>
      </c>
      <c r="J33" s="26">
        <f t="shared" si="7"/>
        <v>3626264425</v>
      </c>
      <c r="K33" s="26">
        <f t="shared" si="7"/>
        <v>62022524536</v>
      </c>
      <c r="L33" s="26">
        <f t="shared" si="7"/>
        <v>9455034653</v>
      </c>
      <c r="M33" s="26">
        <f t="shared" si="7"/>
        <v>45340711534</v>
      </c>
      <c r="N33" s="26">
        <f t="shared" si="7"/>
        <v>7226778349</v>
      </c>
      <c r="O33" s="26">
        <f t="shared" si="7"/>
        <v>39341281513</v>
      </c>
      <c r="P33" s="26">
        <f t="shared" si="7"/>
        <v>26268733332</v>
      </c>
      <c r="Q33" s="26">
        <f t="shared" si="7"/>
        <v>26173823288</v>
      </c>
      <c r="R33" s="26">
        <f t="shared" si="7"/>
        <v>25866600513</v>
      </c>
    </row>
    <row r="34" ht="15.75" customHeight="1"/>
    <row r="35" ht="15.75" customHeight="1"/>
    <row r="36" ht="15.75" customHeight="1"/>
    <row r="37" ht="15.75" customHeight="1"/>
    <row r="38" ht="15.75" customHeight="1">
      <c r="B38" s="27" t="s">
        <v>63</v>
      </c>
      <c r="C38" s="27"/>
      <c r="D38" s="27"/>
      <c r="E38" s="27"/>
      <c r="F38" s="27"/>
      <c r="G38" s="3"/>
    </row>
    <row r="39" ht="15.75" customHeight="1">
      <c r="B39" s="3"/>
      <c r="C39" s="3"/>
      <c r="D39" s="3"/>
      <c r="E39" s="3"/>
      <c r="F39" s="3"/>
      <c r="G39" s="3"/>
    </row>
    <row r="40" ht="15.75" customHeight="1">
      <c r="B40" s="28" t="s">
        <v>64</v>
      </c>
      <c r="C40" s="28"/>
      <c r="D40" s="28"/>
      <c r="E40" s="28"/>
      <c r="F40" s="28"/>
      <c r="G40" s="28"/>
      <c r="H40" s="28"/>
    </row>
    <row r="41" ht="15.75" customHeight="1">
      <c r="B41" s="3"/>
      <c r="C41" s="3"/>
      <c r="D41" s="3"/>
      <c r="E41" s="3"/>
      <c r="F41" s="3"/>
      <c r="G41" s="3"/>
    </row>
    <row r="42" ht="15.75" customHeight="1">
      <c r="B42" s="29" t="s">
        <v>65</v>
      </c>
      <c r="C42" s="29"/>
      <c r="D42" s="29"/>
      <c r="E42" s="29"/>
      <c r="F42" s="29"/>
      <c r="G42" s="29"/>
      <c r="H42" s="29"/>
    </row>
    <row r="43" ht="15.75" customHeight="1">
      <c r="B43" s="3"/>
      <c r="C43" s="3"/>
      <c r="D43" s="3"/>
      <c r="E43" s="3"/>
      <c r="F43" s="3"/>
      <c r="G43" s="3"/>
    </row>
    <row r="44" ht="15.75" customHeight="1">
      <c r="B44" s="30" t="s">
        <v>66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ht="15.75" customHeight="1">
      <c r="B45" s="3"/>
      <c r="C45" s="3"/>
      <c r="D45" s="3"/>
      <c r="E45" s="3"/>
      <c r="F45" s="3"/>
      <c r="G45" s="3"/>
    </row>
    <row r="46" ht="15.75" customHeight="1">
      <c r="B46" s="31" t="s">
        <v>67</v>
      </c>
      <c r="C46" s="31"/>
      <c r="D46" s="31"/>
      <c r="E46" s="31"/>
      <c r="F46" s="31"/>
      <c r="G46" s="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480315" footer="0.0" header="0.0" left="0.78740157480315" right="0.78740157480315" top="0.78740157480315"/>
  <pageSetup paperSize="5" orientation="landscape"/>
  <drawing r:id="rId1"/>
</worksheet>
</file>