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sanchez\Desktop\PLANES FINALES\"/>
    </mc:Choice>
  </mc:AlternateContent>
  <bookViews>
    <workbookView xWindow="0" yWindow="0" windowWidth="21570" windowHeight="8055" tabRatio="845"/>
  </bookViews>
  <sheets>
    <sheet name="Cronograma" sheetId="14" r:id="rId1"/>
    <sheet name="Instructivo otros planes" sheetId="15" r:id="rId2"/>
    <sheet name="Guia de verbos" sheetId="16" r:id="rId3"/>
  </sheets>
  <externalReferences>
    <externalReference r:id="rId4"/>
    <externalReference r:id="rId5"/>
    <externalReference r:id="rId6"/>
    <externalReference r:id="rId7"/>
  </externalReferences>
  <definedNames>
    <definedName name="Actividades_Misionales">#REF!</definedName>
    <definedName name="Alianzas">#REF!</definedName>
    <definedName name="Apropiación_Social_Del_Conocimiento_Y_Del_Patrimonio">#REF!</definedName>
    <definedName name="area" localSheetId="0">[1]Hoja1!$A$1:$A$9</definedName>
    <definedName name="area">[2]Hoja1!$A$1:$A$9</definedName>
    <definedName name="Contabilidad_Y_Presupuesto">#REF!</definedName>
    <definedName name="Control_Interno">#REF!</definedName>
    <definedName name="Direccionamiento_Estratégico">#REF!</definedName>
    <definedName name="Direccionamiento_Estratégico_Y_Planeación">#REF!</definedName>
    <definedName name="Elemento">[3]!Tabla1[TIPO DE ELEMENTO]</definedName>
    <definedName name="Evaluación_De_Resultados">#REF!</definedName>
    <definedName name="Evaluación_Independiente">#REF!</definedName>
    <definedName name="Formación">#REF!</definedName>
    <definedName name="Gestión_Administrativa">#REF!</definedName>
    <definedName name="Gestión_Con_Valores_Para_Resultados">#REF!</definedName>
    <definedName name="Gestión_Contractual">#REF!</definedName>
    <definedName name="Gestión_Del_Conocimiento_Y_La_Innovación">#REF!</definedName>
    <definedName name="Gestión_Del_Talento_Humano">#REF!</definedName>
    <definedName name="Información_Y_Comunicación">#REF!</definedName>
    <definedName name="Información_Y_Comunicación.">#REF!</definedName>
    <definedName name="Investigación">#REF!</definedName>
    <definedName name="Mejoramiento_Continuo">#REF!</definedName>
    <definedName name="mes">'Instructivo otros planes'!$B$82:$B$84</definedName>
    <definedName name="Talento_Humano">#REF!</definedName>
    <definedName name="trimestre">'Instructivo otros planes'!$A$82:$A$86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8" i="14" l="1"/>
  <c r="G28" i="14" l="1"/>
  <c r="H28" i="14"/>
  <c r="I28" i="14"/>
  <c r="J28" i="14"/>
  <c r="K28" i="14"/>
  <c r="L28" i="14"/>
  <c r="M28" i="14"/>
  <c r="N28" i="14"/>
  <c r="O28" i="14"/>
  <c r="P28" i="14"/>
  <c r="Q28" i="14"/>
  <c r="L29" i="14" l="1"/>
  <c r="O29" i="14"/>
  <c r="I29" i="14"/>
  <c r="F29" i="14"/>
  <c r="T1" i="14"/>
  <c r="C2" i="14"/>
</calcChain>
</file>

<file path=xl/sharedStrings.xml><?xml version="1.0" encoding="utf-8"?>
<sst xmlns="http://schemas.openxmlformats.org/spreadsheetml/2006/main" count="257" uniqueCount="153">
  <si>
    <t>FECHA:</t>
  </si>
  <si>
    <t>VERSIÓN:</t>
  </si>
  <si>
    <t>CÓDIGO:</t>
  </si>
  <si>
    <t>Dic</t>
  </si>
  <si>
    <t>Nov</t>
  </si>
  <si>
    <t>Oct</t>
  </si>
  <si>
    <t>Sep</t>
  </si>
  <si>
    <t>Ago</t>
  </si>
  <si>
    <t>Jul</t>
  </si>
  <si>
    <t>Jun</t>
  </si>
  <si>
    <t>May</t>
  </si>
  <si>
    <t>Abr</t>
  </si>
  <si>
    <t>Mar</t>
  </si>
  <si>
    <t>Feb</t>
  </si>
  <si>
    <t>Ene</t>
  </si>
  <si>
    <t>Fecha final</t>
  </si>
  <si>
    <t>Fecha inicial</t>
  </si>
  <si>
    <t>Cargo responsable</t>
  </si>
  <si>
    <t>Nombre del responsable</t>
  </si>
  <si>
    <t>Descripción</t>
  </si>
  <si>
    <t>No.</t>
  </si>
  <si>
    <t xml:space="preserve">Actividad </t>
  </si>
  <si>
    <t>Campo</t>
  </si>
  <si>
    <t>Ejemplo</t>
  </si>
  <si>
    <t>Recomendaciones</t>
  </si>
  <si>
    <t>Responsable (Área / Cargo)</t>
  </si>
  <si>
    <t>Área o persona responsable de ejecutar la actividad.</t>
  </si>
  <si>
    <t>Área de Talento Humano – Profesional de Seguridad y Salud en el Trabajo.</t>
  </si>
  <si>
    <t>Asigna responsables claros; evita dejarlo genérico.</t>
  </si>
  <si>
    <t>Fecha de inicio</t>
  </si>
  <si>
    <t>01/03/2025</t>
  </si>
  <si>
    <t>Debe ser coherente con la programación trimestral.</t>
  </si>
  <si>
    <t>Fecha de finalización</t>
  </si>
  <si>
    <t>30/03/2025</t>
  </si>
  <si>
    <t>Evidencia requerida</t>
  </si>
  <si>
    <t>Soporte que demuestra la ejecución de la actividad.</t>
  </si>
  <si>
    <t>Primer trimestre</t>
  </si>
  <si>
    <t>Segundo trimestre</t>
  </si>
  <si>
    <t>Tercer trimestre</t>
  </si>
  <si>
    <t>Cuarto Trimestre</t>
  </si>
  <si>
    <t>Actividad</t>
  </si>
  <si>
    <t>Usa estos verbos cuando la actividad se relacione con diseñar, organizar o preparar acciones:</t>
  </si>
  <si>
    <t>Aplicables a acciones que implican implementación o desarrollo de tareas concretas:</t>
  </si>
  <si>
    <t>Útiles para acciones de verificación, medición o análisis de resultados:</t>
  </si>
  <si>
    <t>Planeación y formulación</t>
  </si>
  <si>
    <t>Formular, Diseñar, Planear, Programar, Estructurar, Definir, Elaborar, Identificar, Establecer, Organizar, Determinar, Priorizar, Proyectar, Coordinar</t>
  </si>
  <si>
    <t xml:space="preserve"> Elaborar el cronograma de mantenimiento preventivo para las sedes administrativas.</t>
  </si>
  <si>
    <t xml:space="preserve"> Ejecución operativa</t>
  </si>
  <si>
    <t>Implementar las acciones de ahorro energético en las sedes regionales.</t>
  </si>
  <si>
    <t>Seguimiento, control y evaluación</t>
  </si>
  <si>
    <t>Monitorear el avance trimestral de la ejecución del Plan de Capacitación</t>
  </si>
  <si>
    <t>Usa estos verbos cuando la actividad busque fortalecer competencias o generar conocimiento</t>
  </si>
  <si>
    <t>Capacitar a los servidores públicos en gestión documental y archivo electrónico.</t>
  </si>
  <si>
    <t>Mejora, innovación y prevención</t>
  </si>
  <si>
    <t>Enfocados en la mejora continua, la gestión del riesgo y la innovación institucional</t>
  </si>
  <si>
    <t>Fortalecer, Optimizar, Mejorar, Prevenir, Mitigar, Innovar, Actualizar, Corregir, Ajustar, Potenciar, Modernizar</t>
  </si>
  <si>
    <t>Actualizar la matriz de riesgos institucionales conforme a la nueva metodología.</t>
  </si>
  <si>
    <t>Ejecutar, Implementar, Desarrollar, Realizar, Aplicar, Operar, Gestionar, Tramitar, Contratar, Adecuar, Instalar, Atender</t>
  </si>
  <si>
    <t xml:space="preserve">Evaluar, Hacer seguimiento, Monitorear, Medir, Revisar, Analizar, Controlar, Verificar, Validar, Consolidar, Reportar, Auditar, Documentar, Supervisar
</t>
  </si>
  <si>
    <t xml:space="preserve">Formación y capacitación </t>
  </si>
  <si>
    <t>E</t>
  </si>
  <si>
    <t>R</t>
  </si>
  <si>
    <t>E - R</t>
  </si>
  <si>
    <t xml:space="preserve">Acta, informe técnico, evidencia fotográfica, listados de asistencia </t>
  </si>
  <si>
    <t xml:space="preserve">Total actividades planeadas por mes </t>
  </si>
  <si>
    <t>Total actividades planeadas por trimestre</t>
  </si>
  <si>
    <t xml:space="preserve">Breve explicación del propósito o alcance de la actividad y la cantidad planeada durante la vigencia, aclare a quienes va dirigido. </t>
  </si>
  <si>
    <t xml:space="preserve">Fortalecer las competencias del personal en prevención de riesgos laborales, por medio de una capacitación mensual. Se realizará por convocatoria abierta a todos los servidores públicos del ICANH. </t>
  </si>
  <si>
    <t xml:space="preserve">Redacta actividades específicas y medibles. Evita objetivos generales.
No modificar los campos, no combinar celdas. </t>
  </si>
  <si>
    <t xml:space="preserve">Si la actividad se extiende, justificar y registrar el nuevo plazo en las fechas de reporte. </t>
  </si>
  <si>
    <t xml:space="preserve">Mes de ejecución </t>
  </si>
  <si>
    <t xml:space="preserve">Evidencia de la actividad </t>
  </si>
  <si>
    <t>x</t>
  </si>
  <si>
    <t xml:space="preserve">Distribuir las actividades equitativamente en los trimestres y tener en cuenta el mes de reporte para garantizar la evidencia en el mismo. </t>
  </si>
  <si>
    <t xml:space="preserve">No es lo mismo que la actividad, es la explicación de esta y da alcance al público especifico que se esperar cubrir, además es el espacio preciso para aclarar cualquier especificación de la actividad. </t>
  </si>
  <si>
    <t xml:space="preserve">Nombre de la actividad a desarrollar. Debe iniciar con un verbo en infinitivo. Valide en la guía de verbos el que aplicaría a la acción que va a realizar. Identifique la actividad a realizar y consulte en cada uno de los cajones azules los verbos que puede usar: </t>
  </si>
  <si>
    <t>Capacitar, Socializar, Difundir, Promover, Orientar, Asesorar, Comunicar, Transferir, Instruir, Divulgar</t>
  </si>
  <si>
    <t xml:space="preserve">PROCEDIMIENTO FORMULACIÓN Y SEGUIMIENTO DE LA PLANEACIÓN INSTITUCIONAL </t>
  </si>
  <si>
    <r>
      <t xml:space="preserve">Marque con una "X" el mes que ejecutará la actividad. 
</t>
    </r>
    <r>
      <rPr>
        <u/>
        <sz val="14"/>
        <color theme="1"/>
        <rFont val="Calibri"/>
        <family val="2"/>
        <scheme val="minor"/>
      </rPr>
      <t xml:space="preserve">Para recordar, el reporte  del avance de las actividades del plan se hará trimestral. </t>
    </r>
    <r>
      <rPr>
        <sz val="14"/>
        <color theme="1"/>
        <rFont val="Calibri"/>
        <family val="2"/>
        <scheme val="minor"/>
      </rPr>
      <t xml:space="preserve">Por esto es importante que, planee muy bien las actividades a desarrollar durante el año, teniendo en cuentas las actividades instituciones y la gestión de contratos (en los casos que aplique). </t>
    </r>
  </si>
  <si>
    <t>Fecha en la que se proyecta comenzar la ejecución de la (s) actividad (es)</t>
  </si>
  <si>
    <r>
      <t xml:space="preserve">Fecha estimada de cierre o culminación al </t>
    </r>
    <r>
      <rPr>
        <b/>
        <sz val="14"/>
        <color theme="1"/>
        <rFont val="Calibri"/>
        <family val="2"/>
        <scheme val="minor"/>
      </rPr>
      <t>100% de la actividad.</t>
    </r>
  </si>
  <si>
    <t xml:space="preserve">Define la evidencia que tendrá cada actividad, con esto,  desde la planeación se podrá asegurar la trazabilidad y ejecución de la misma. </t>
  </si>
  <si>
    <r>
      <rPr>
        <u/>
        <sz val="14"/>
        <color theme="1"/>
        <rFont val="Calibri"/>
        <family val="2"/>
        <scheme val="minor"/>
      </rPr>
      <t>Planeación y formulación</t>
    </r>
    <r>
      <rPr>
        <sz val="14"/>
        <color theme="1"/>
        <rFont val="Calibri"/>
        <family val="2"/>
        <scheme val="minor"/>
      </rPr>
      <t xml:space="preserve">: Identificar las actividades de bienestar a realizar durante el mes de julio. 
</t>
    </r>
    <r>
      <rPr>
        <u/>
        <sz val="14"/>
        <color theme="1"/>
        <rFont val="Calibri"/>
        <family val="2"/>
        <scheme val="minor"/>
      </rPr>
      <t>Ejecución operativa:</t>
    </r>
    <r>
      <rPr>
        <sz val="14"/>
        <color theme="1"/>
        <rFont val="Calibri"/>
        <family val="2"/>
        <scheme val="minor"/>
      </rPr>
      <t xml:space="preserve">  Realizar jornadas de salud enfocadas a la mitigación del riesgo en enfermedades mentales. 
</t>
    </r>
    <r>
      <rPr>
        <u/>
        <sz val="14"/>
        <color theme="1"/>
        <rFont val="Calibri"/>
        <family val="2"/>
        <scheme val="minor"/>
      </rPr>
      <t>Seguimiento, control y evaluación</t>
    </r>
    <r>
      <rPr>
        <sz val="14"/>
        <color theme="1"/>
        <rFont val="Calibri"/>
        <family val="2"/>
        <scheme val="minor"/>
      </rPr>
      <t xml:space="preserve">: Consolidar las evidencias de las acciones desarrolladas en el mes anterior. 
</t>
    </r>
    <r>
      <rPr>
        <u/>
        <sz val="14"/>
        <color theme="1"/>
        <rFont val="Calibri"/>
        <family val="2"/>
        <scheme val="minor"/>
      </rPr>
      <t>Formación y capacitación:</t>
    </r>
    <r>
      <rPr>
        <sz val="14"/>
        <color theme="1"/>
        <rFont val="Calibri"/>
        <family val="2"/>
        <scheme val="minor"/>
      </rPr>
      <t xml:space="preserve"> Capacitar en el Índice de Transparencia Activa con base en las publicaciones de la página web. 
</t>
    </r>
    <r>
      <rPr>
        <u/>
        <sz val="14"/>
        <color theme="1"/>
        <rFont val="Calibri"/>
        <family val="2"/>
        <scheme val="minor"/>
      </rPr>
      <t>Mejora, innovación y prevención:</t>
    </r>
    <r>
      <rPr>
        <sz val="14"/>
        <color theme="1"/>
        <rFont val="Calibri"/>
        <family val="2"/>
        <scheme val="minor"/>
      </rPr>
      <t xml:space="preserve"> Fortalecer las actividades del plan XYZ que no tuvieron la encuesta de satisfacción por encima de 3.5. en su resultado definitivo. </t>
    </r>
  </si>
  <si>
    <t>02</t>
  </si>
  <si>
    <t>Sandra Silva</t>
  </si>
  <si>
    <t>Profesional Especializado Oficina de Tecnologías</t>
  </si>
  <si>
    <t>Asegurar la continuidad y disponibilidad del servicio WiFi institucional mediante la elaboración de los documentos contractuales (ficha técnica, estudios previos y CDP) para la renovación del licenciamiento de los Access Point Huawei durante la vigencia, soportando las sedes administrativa, misional y el edificio Gregorio Hernández.</t>
  </si>
  <si>
    <t>Realizar seguimiento semestral al servicio WiFi institucional y definir acciones de mejora.</t>
  </si>
  <si>
    <t>Monitorear el servicio WiFi institucional mediante la elaboración de dos (2) informes semestrales de desempeño, capacidad, cobertura y uso durante la vigencia, para identificar hallazgos y establecer acciones de mejora.</t>
  </si>
  <si>
    <t>Estructurar los documentos técnicos y financieros para contratar y renovar los enlaces de Internet del ICANH.</t>
  </si>
  <si>
    <t>Asegurar la continuidad del servicio de Internet mediante la elaboración de los documentos contractuales (ficha técnica, estudios previos y CDP) para la contratación y renovación de los enlaces de Internet durante la vigencia, con el fin de soportar las sedes del ICANH (parques arqueológicos y sede central de Bogotá).</t>
  </si>
  <si>
    <t>Edwin Olivos</t>
  </si>
  <si>
    <t>Realizar seguimiento mensual al desempeño y cumplimiento de los SLA de los enlaces de Internet.</t>
  </si>
  <si>
    <t>Verificar el desempeño y el cumplimiento de los niveles de servicio (SLA) de los enlaces de Internet mediante la elaboración informes mensuales durante la vigencia, el registro y análisis de incidentes y la definición de acciones de mejora.</t>
  </si>
  <si>
    <t>Administrar integralmente el servicio de correo electrónico institucional y elaborar informes trimestrales de gestión.</t>
  </si>
  <si>
    <t>Contratista Oficina de Tecnologías</t>
  </si>
  <si>
    <t>Wilson Fajardo</t>
  </si>
  <si>
    <t>Garantizar la disponibilidad, seguridad y continuidad del correo electrónico institucional mediante la administración y configuración de cuentas, dominios, roles y permisos; la implementación de controles de seguridad, respaldo y recuperación; y la atención de solicitudes e incidentes. Durante la vigencia se elaborarán cuatro (4) informes trimestrales de gestión para medir el servicio y definir acciones de mejora continua.</t>
  </si>
  <si>
    <t>Administrar y asegurar el servicio de telefonía VOIP institucional</t>
  </si>
  <si>
    <t>Gestionar y asegurar el servicio de telefonía VOIP institucional en la sede Bogotá mediante la administración de la plataforma y extensiones, el monitoreo de disponibilidad, capacidad y calidad de llamadas, la atención y resolución de fallas y la ejecución de acciones de mejora; elaborando cuatro (4) informes trimestrales durante la vigencia que evidencien la disponibilidad, operatividad y desempeño del servicio.</t>
  </si>
  <si>
    <t>Gestionar los servicios de acceso remoto y seguridad perimetral del ICANH.</t>
  </si>
  <si>
    <t xml:space="preserve">Asegurar el control y la mejora continua de los servicios de acceso remoto y seguridad perimetral del ICANH (VPN, antivirus y firewall) mediante la administración y renovación de licenciamientos, y el monitoreo de disponibilidad, operación y eventos de seguridad. Durante la vigencia se elaborarán cuatro (4) informes trimestrales de seguimiento que evidencien el estado del servicio y las acciones de mejora. </t>
  </si>
  <si>
    <t>Realizar seguimiento trimestral a la gestión de copias de seguridad institucionales.</t>
  </si>
  <si>
    <t>Garantizar la integridad y disponibilidad de la información institucional mediante la ejecución, verificación y monitoreo de respaldos (backup) de servidores y sistemas de información. Durante la vigencia se elaborarán cuatro (4) informes trimestrales de seguimiento que evidencien el estado de las copias de seguridad y los resultados de las validaciones realizadas.</t>
  </si>
  <si>
    <t>Realizar seguimiento trimestral a la administración de controladores de dominio</t>
  </si>
  <si>
    <t xml:space="preserve">Asegurar la disponibilidad y el control de accesos institucional mediante la administración de los servidores controladores de dominio del ICANH, gestionando Active Directory, políticas de grupo (GPO) y permisos de acceso, así como el monitoreo de disponibilidad y licenciamiento. Durante la vigencia se elaborarán cuatro (4) informes trimestrales de seguimiento que evidencien el estado del servicio y las acciones de mejora. </t>
  </si>
  <si>
    <t>Realizar seguimiento trimestral a los servicios AWS del ICANH</t>
  </si>
  <si>
    <t>Asegurar el control y la mejora continua de los servicios en la nube AWS del ICANH mediante el monitoreo de disponibilidad, capacidad, seguridad, desempeño y consumo de créditos AWS de la infraestructura que soporta aplicaciones críticas y misionales. Durante la vigencia se elaborarán cuatro (4) informes trimestrales de seguimiento durante la vigencia.</t>
  </si>
  <si>
    <t>Gestionar la mesa de ayuda institucional atendiendo solicitudes e incidentes de TI</t>
  </si>
  <si>
    <t>Asegurar la operación y mejora continua del servicio de mesa de ayuda mediante la atención, registro, seguimiento, solución y cierre de solicitudes e incidentes de TI. Durante la vigencia se elaborarán cuatro (4) informes trimestrales que permitan evaluar el volumen de casos, los tiempos de atención y la efectividad en la solución.</t>
  </si>
  <si>
    <t>Luis Carlos Mogollón</t>
  </si>
  <si>
    <t>Profesional Universitario Oficina de Tecnologías</t>
  </si>
  <si>
    <t>Gestionar la adquisición y renovación de licencias de software institucional</t>
  </si>
  <si>
    <t xml:space="preserve">Garantizar la continuidad y el cumplimiento legal del licenciamiento de software de uso institucional del ICANH mediante la elaboración de los documentos precontractuales (fichas técnicas, estudios previos y CDP) para la adquisición y renovación de licencias (diseño, seguridad, colaboración, gestión administrativa, SIG/GIS y conectividad), así como el seguimiento a su uso institucional durante la vigencia. </t>
  </si>
  <si>
    <t>Elaborar semestralmente el inventario de licenciamientos de software institucional.</t>
  </si>
  <si>
    <t>Asegurar el control y la planificación de renovaciones de licencias de software del ICANH mediante la elaboración de dos (2) informes semestrales de inventario durante la vigencia, que consoliden la disponibilidad, vigencia y asignación de licenciamientos y verifiquen el cumplimiento de los lineamientos de uso institucional.</t>
  </si>
  <si>
    <t>Implementar Odoo como plataforma institucional implementando módulos e integraciones clave</t>
  </si>
  <si>
    <t>Diseñar, desarrollar e implementar los sistemas de información del ICANH mediante la consolidación de Odoo como plataforma institucional integral, incluyendo la implementación de los módulos de almacén y nómina y la integración de los componentes presupuestal y contractual, garantizando la continuidad operativa, la integridad de la información, la interoperabilidad, la trazabilidad y la adopción por parte de los usuarios de las áreas administrativas y de los usuarios finales del ICANH.</t>
  </si>
  <si>
    <t>David Jimenez</t>
  </si>
  <si>
    <t>Actualizar el procedimiento de Gestión de Aplicaciones y Sistemas de Información.</t>
  </si>
  <si>
    <t>Actualizar el procedimiento de Gestión de Aplicaciones y Sistemas de Información, con el fin de alinearlo con los estándares actuales de la industria y las mejores prácticas de gestión del ciclo de vida de aplicaciones.</t>
  </si>
  <si>
    <t>David Jimenez / Daniel Chaparro</t>
  </si>
  <si>
    <t>Actualizar y mantener el inventario tecnológico institucional de equipos de cómputo.</t>
  </si>
  <si>
    <t>Actualizar y mantener el inventario tecnológico institucional de equipos de cómputo mediante la identificación, registro y control de los activos (asignación, ubicación, estado, responsables y versión del sistema operativo), con el propósito de garantizar la trazabilidad, fortalecer la seguridad de los equipos y soportar la gestión de mantenimiento y renovación tecnológica.</t>
  </si>
  <si>
    <t>Wilson Fajardo / Luis Carlos Mogollón</t>
  </si>
  <si>
    <t>Elaborar el Plan de Capacitaciones de uso y apropiación TIC institucional.</t>
  </si>
  <si>
    <t>Fortalecer el uso y la apropiación de las TIC en el ICANH mediante la elaboración del Plan de Capacitaciones institucional, definiendo objetivos, públicos objetivo, temáticas, cronograma y metodología, e incluyendo contenidos de seguridad de la información, sistemas institucionales y herramientas tecnológicas. Dirigido a los funcionarios y contratistas del ICANH durante la vigencia.</t>
  </si>
  <si>
    <t>Rodrigo Arevalo</t>
  </si>
  <si>
    <t>Implementar el Plan de Capacitaciones TIC en sedes y parques del ICANH</t>
  </si>
  <si>
    <t>Implementar el Plan de Capacitaciones de uso y apropiación TIC en las sedes misionales y parques arqueológicos del ICANH, elaborando cuatro (4) informes trimestrales de seguimiento que evidencien su ejecución y resultados en términos de cobertura, participación y avances.</t>
  </si>
  <si>
    <t>Elaborar el Plan de Comunicaciones de la Oficina de Tecnologías del ICANH.</t>
  </si>
  <si>
    <t>Elaborar el Plan de Comunicaciones de la Oficina de Tecnologías del ICANH, orientado a divulgar servicios, lineamientos, seguridad de la información y buenas prácticas TIC, mediante la definición de objetivos, públicos objetivo, estrategias, canales, mensajes clave y cronograma de difusión durante la vigencia.</t>
  </si>
  <si>
    <t>Ejecutar el Plan de Comunicaciones TIC</t>
  </si>
  <si>
    <t>Implementar las acciones de divulgación definidas en el Plan de Comunicaciones de la Oficina de Tecnologías del ICANH durante la vigencia, y elaborar cuatro (4) informes trimestrales de seguimiento y evaluación que evidencien su alcance, efectividad y resultados. Dirigido a los servidores y usuarios del ICANH para fortalecer la comunicación y apropiación de los servicios TIC.</t>
  </si>
  <si>
    <t>• Ficha técnica 
• Estudios previos
• CDP
• Soportes de radicación</t>
  </si>
  <si>
    <t>• Informes semestrales de seguimiento al servicio WiFi</t>
  </si>
  <si>
    <t>• Informes mensuales de seguimiento</t>
  </si>
  <si>
    <t>• Informes trimestrales de gestión del servicio de correo electrónico.</t>
  </si>
  <si>
    <t>• Informes trimestrales de gestión del servicio de telefonía VOIP</t>
  </si>
  <si>
    <t>• Informes trimestrales de seguimiento a los servicios de VPN, antivirus y firewall</t>
  </si>
  <si>
    <t>• Informes trimestrales de seguimiento a los respaldos institucionales</t>
  </si>
  <si>
    <t>• informes trimestrales de seguimiento a los controladores de dominio.</t>
  </si>
  <si>
    <t>• Informes trimestrales de seguimiento a los servicios AWS.</t>
  </si>
  <si>
    <t>• Informes trimestrales de gestión de la mesa de ayuda.</t>
  </si>
  <si>
    <t>• Informes semestrales de inventario de licenciamientos de software.</t>
  </si>
  <si>
    <t>• Documentación técnica del diseño e implementación de Odoo.</t>
  </si>
  <si>
    <t>• Procedimiento actualizado y aprobado de Gestión de Aplicaciones y Sistemas de Información.</t>
  </si>
  <si>
    <t>• Inventario tecnológico institucional actualizado de equipos de cómputo.</t>
  </si>
  <si>
    <t>• Plan de Capacitaciones TIC institucional</t>
  </si>
  <si>
    <t>• Plan de Comunicaciones de la Oficina de Tecnologías</t>
  </si>
  <si>
    <t>• Informes trimestrales de seguimiento a la ejecución del Plan de Capacitaciones TIC.</t>
  </si>
  <si>
    <t>• Informes trimestrales de seguimiento y evaluación del Plan de Comunicaciones TIC</t>
  </si>
  <si>
    <t>Estructurar los documentos técnicos y financieros para renovar el licenciamiento de los Access Point.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</si>
</sst>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4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 tint="-4.9989318521683403E-2"/>
        <bgColor rgb="FFD9D9D9"/>
      </patternFill>
    </fill>
    <fill>
      <patternFill patternType="solid">
        <fgColor theme="0"/>
        <bgColor rgb="FFD9D9D9"/>
      </patternFill>
    </fill>
    <fill>
      <patternFill patternType="gray125">
        <bgColor theme="2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5" fillId="6" borderId="8">
      <alignment horizontal="center" vertical="center" wrapText="1"/>
    </xf>
    <xf numFmtId="0" fontId="1" fillId="0" borderId="0"/>
  </cellStyleXfs>
  <cellXfs count="9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14" fontId="4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3" borderId="0" xfId="0" applyFont="1" applyFill="1"/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4" fillId="0" borderId="0" xfId="0" applyFont="1" applyAlignment="1">
      <alignment horizontal="justify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5" fillId="4" borderId="13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49" fontId="5" fillId="2" borderId="31" xfId="0" applyNumberFormat="1" applyFont="1" applyFill="1" applyBorder="1" applyAlignment="1">
      <alignment horizontal="center" vertical="center"/>
    </xf>
    <xf numFmtId="164" fontId="5" fillId="2" borderId="3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8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 wrapText="1"/>
    </xf>
    <xf numFmtId="0" fontId="5" fillId="6" borderId="8" xfId="2">
      <alignment horizontal="center" vertical="center" wrapText="1"/>
    </xf>
    <xf numFmtId="0" fontId="4" fillId="0" borderId="0" xfId="0" applyNumberFormat="1" applyFont="1" applyAlignment="1">
      <alignment horizontal="justify" vertical="center"/>
    </xf>
    <xf numFmtId="0" fontId="4" fillId="3" borderId="29" xfId="0" applyFont="1" applyFill="1" applyBorder="1"/>
    <xf numFmtId="0" fontId="5" fillId="0" borderId="8" xfId="0" applyFont="1" applyFill="1" applyBorder="1" applyAlignment="1">
      <alignment horizontal="center" vertical="center" wrapText="1"/>
    </xf>
    <xf numFmtId="0" fontId="11" fillId="0" borderId="3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1" fillId="0" borderId="38" xfId="1" applyFont="1" applyBorder="1" applyAlignment="1">
      <alignment horizontal="center" vertical="center" wrapText="1"/>
    </xf>
    <xf numFmtId="0" fontId="12" fillId="0" borderId="0" xfId="1" applyFont="1" applyAlignment="1">
      <alignment vertical="center" wrapText="1"/>
    </xf>
    <xf numFmtId="0" fontId="13" fillId="0" borderId="2" xfId="1" applyFont="1" applyBorder="1" applyAlignment="1">
      <alignment horizontal="center" vertical="center" wrapText="1"/>
    </xf>
    <xf numFmtId="0" fontId="12" fillId="0" borderId="1" xfId="1" applyFont="1" applyBorder="1" applyAlignment="1">
      <alignment vertical="top" wrapText="1"/>
    </xf>
    <xf numFmtId="0" fontId="12" fillId="0" borderId="1" xfId="1" applyFont="1" applyBorder="1" applyAlignment="1">
      <alignment vertical="center" wrapText="1"/>
    </xf>
    <xf numFmtId="0" fontId="12" fillId="0" borderId="3" xfId="1" applyFont="1" applyBorder="1" applyAlignment="1">
      <alignment vertical="center" wrapText="1"/>
    </xf>
    <xf numFmtId="0" fontId="13" fillId="0" borderId="39" xfId="1" applyFont="1" applyBorder="1" applyAlignment="1">
      <alignment horizontal="center" vertical="center" wrapText="1"/>
    </xf>
    <xf numFmtId="0" fontId="12" fillId="0" borderId="29" xfId="1" applyFont="1" applyBorder="1" applyAlignment="1">
      <alignment vertical="center" wrapText="1"/>
    </xf>
    <xf numFmtId="0" fontId="12" fillId="0" borderId="40" xfId="1" applyFont="1" applyBorder="1" applyAlignment="1">
      <alignment vertical="center" wrapText="1"/>
    </xf>
    <xf numFmtId="0" fontId="12" fillId="0" borderId="0" xfId="1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44" xfId="0" applyFont="1" applyFill="1" applyBorder="1" applyAlignment="1">
      <alignment horizontal="center"/>
    </xf>
    <xf numFmtId="0" fontId="4" fillId="0" borderId="42" xfId="0" applyFont="1" applyFill="1" applyBorder="1" applyAlignment="1">
      <alignment horizontal="center"/>
    </xf>
    <xf numFmtId="0" fontId="4" fillId="0" borderId="43" xfId="0" applyFont="1" applyFill="1" applyBorder="1" applyAlignment="1">
      <alignment horizontal="center"/>
    </xf>
    <xf numFmtId="0" fontId="4" fillId="3" borderId="29" xfId="0" applyFont="1" applyFill="1" applyBorder="1" applyAlignment="1">
      <alignment horizontal="right" vertical="center"/>
    </xf>
    <xf numFmtId="0" fontId="5" fillId="0" borderId="19" xfId="0" applyFont="1" applyFill="1" applyBorder="1" applyAlignment="1">
      <alignment horizontal="right" vertical="center"/>
    </xf>
    <xf numFmtId="0" fontId="5" fillId="0" borderId="18" xfId="0" applyFont="1" applyFill="1" applyBorder="1" applyAlignment="1">
      <alignment horizontal="right" vertical="center"/>
    </xf>
    <xf numFmtId="0" fontId="5" fillId="0" borderId="44" xfId="0" applyFont="1" applyFill="1" applyBorder="1" applyAlignment="1">
      <alignment horizontal="right" vertical="center"/>
    </xf>
    <xf numFmtId="0" fontId="4" fillId="0" borderId="19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4" fillId="0" borderId="45" xfId="0" applyFont="1" applyFill="1" applyBorder="1" applyAlignment="1">
      <alignment horizontal="center"/>
    </xf>
    <xf numFmtId="0" fontId="4" fillId="2" borderId="26" xfId="0" applyFont="1" applyFill="1" applyBorder="1"/>
    <xf numFmtId="0" fontId="6" fillId="3" borderId="25" xfId="0" applyFont="1" applyFill="1" applyBorder="1"/>
    <xf numFmtId="0" fontId="6" fillId="3" borderId="28" xfId="0" applyFont="1" applyFill="1" applyBorder="1"/>
    <xf numFmtId="0" fontId="6" fillId="3" borderId="27" xfId="0" applyFont="1" applyFill="1" applyBorder="1"/>
    <xf numFmtId="0" fontId="6" fillId="3" borderId="23" xfId="0" applyFont="1" applyFill="1" applyBorder="1"/>
    <xf numFmtId="0" fontId="6" fillId="3" borderId="24" xfId="0" applyFont="1" applyFill="1" applyBorder="1"/>
    <xf numFmtId="0" fontId="5" fillId="2" borderId="41" xfId="0" applyFont="1" applyFill="1" applyBorder="1" applyAlignment="1">
      <alignment horizontal="center" vertical="center" wrapText="1"/>
    </xf>
    <xf numFmtId="0" fontId="6" fillId="3" borderId="42" xfId="0" applyFont="1" applyFill="1" applyBorder="1"/>
    <xf numFmtId="0" fontId="6" fillId="3" borderId="43" xfId="0" applyFont="1" applyFill="1" applyBorder="1"/>
    <xf numFmtId="0" fontId="5" fillId="2" borderId="28" xfId="0" applyFont="1" applyFill="1" applyBorder="1" applyAlignment="1">
      <alignment horizontal="center" vertical="center" wrapText="1"/>
    </xf>
    <xf numFmtId="0" fontId="6" fillId="3" borderId="0" xfId="0" applyFont="1" applyFill="1" applyBorder="1"/>
    <xf numFmtId="0" fontId="6" fillId="3" borderId="22" xfId="0" applyFont="1" applyFill="1" applyBorder="1"/>
    <xf numFmtId="0" fontId="5" fillId="5" borderId="20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vertical="center"/>
    </xf>
    <xf numFmtId="0" fontId="7" fillId="0" borderId="17" xfId="0" applyFont="1" applyFill="1" applyBorder="1" applyAlignment="1">
      <alignment vertical="center"/>
    </xf>
    <xf numFmtId="0" fontId="5" fillId="5" borderId="16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vertical="center"/>
    </xf>
    <xf numFmtId="0" fontId="5" fillId="0" borderId="16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4">
    <cellStyle name="Estilo 1" xfId="2"/>
    <cellStyle name="Normal" xfId="0" builtinId="0"/>
    <cellStyle name="Normal 2" xfId="1"/>
    <cellStyle name="Normal 3" xfId="3"/>
  </cellStyles>
  <dxfs count="9">
    <dxf>
      <font>
        <strike val="0"/>
        <outline val="0"/>
        <shadow val="0"/>
        <vertAlign val="baseline"/>
        <sz val="14"/>
        <name val="Calibri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  <name val="Calibri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  <name val="Calibri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  <name val="Calibri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Guia de verbos'!I1"/><Relationship Id="rId2" Type="http://schemas.openxmlformats.org/officeDocument/2006/relationships/hyperlink" Target="#'Guia de verbos'!F1"/><Relationship Id="rId1" Type="http://schemas.openxmlformats.org/officeDocument/2006/relationships/hyperlink" Target="#'Guia de verbos'!A1"/><Relationship Id="rId6" Type="http://schemas.openxmlformats.org/officeDocument/2006/relationships/image" Target="../media/image2.png"/><Relationship Id="rId5" Type="http://schemas.openxmlformats.org/officeDocument/2006/relationships/hyperlink" Target="#'Guia de verbos'!Q1"/><Relationship Id="rId4" Type="http://schemas.openxmlformats.org/officeDocument/2006/relationships/hyperlink" Target="#'Guia de verbos'!M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600075</xdr:colOff>
      <xdr:row>0</xdr:row>
      <xdr:rowOff>0</xdr:rowOff>
    </xdr:from>
    <xdr:ext cx="942975" cy="990600"/>
    <xdr:pic>
      <xdr:nvPicPr>
        <xdr:cNvPr id="2" name="image2.jpg" title="Imagen">
          <a:extLst>
            <a:ext uri="{FF2B5EF4-FFF2-40B4-BE49-F238E27FC236}">
              <a16:creationId xmlns:a16="http://schemas.microsoft.com/office/drawing/2014/main" id="{17716C56-2516-4D8D-B274-C192C65E9BD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0075" y="0"/>
          <a:ext cx="942975" cy="9906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115662</xdr:colOff>
      <xdr:row>1</xdr:row>
      <xdr:rowOff>1266378</xdr:rowOff>
    </xdr:from>
    <xdr:to>
      <xdr:col>1</xdr:col>
      <xdr:colOff>1051662</xdr:colOff>
      <xdr:row>1</xdr:row>
      <xdr:rowOff>1950378</xdr:rowOff>
    </xdr:to>
    <xdr:sp macro="" textlink="">
      <xdr:nvSpPr>
        <xdr:cNvPr id="2" name="CuadroText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285876" y="1502235"/>
          <a:ext cx="936000" cy="68400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Planeación y formulación</a:t>
          </a:r>
        </a:p>
      </xdr:txBody>
    </xdr:sp>
    <xdr:clientData/>
  </xdr:twoCellAnchor>
  <xdr:twoCellAnchor>
    <xdr:from>
      <xdr:col>1</xdr:col>
      <xdr:colOff>1134837</xdr:colOff>
      <xdr:row>1</xdr:row>
      <xdr:rowOff>1256854</xdr:rowOff>
    </xdr:from>
    <xdr:to>
      <xdr:col>1</xdr:col>
      <xdr:colOff>2070837</xdr:colOff>
      <xdr:row>1</xdr:row>
      <xdr:rowOff>1940854</xdr:rowOff>
    </xdr:to>
    <xdr:sp macro="" textlink="">
      <xdr:nvSpPr>
        <xdr:cNvPr id="3" name="CuadroText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305051" y="1492711"/>
          <a:ext cx="936000" cy="68400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Ejecución Operativa </a:t>
          </a:r>
        </a:p>
      </xdr:txBody>
    </xdr:sp>
    <xdr:clientData/>
  </xdr:twoCellAnchor>
  <xdr:twoCellAnchor>
    <xdr:from>
      <xdr:col>1</xdr:col>
      <xdr:colOff>2134962</xdr:colOff>
      <xdr:row>1</xdr:row>
      <xdr:rowOff>1256854</xdr:rowOff>
    </xdr:from>
    <xdr:to>
      <xdr:col>1</xdr:col>
      <xdr:colOff>3070962</xdr:colOff>
      <xdr:row>1</xdr:row>
      <xdr:rowOff>1940854</xdr:rowOff>
    </xdr:to>
    <xdr:sp macro="" textlink="">
      <xdr:nvSpPr>
        <xdr:cNvPr id="4" name="CuadroText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305176" y="1492711"/>
          <a:ext cx="936000" cy="68400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Seguimiento, control y evaluación</a:t>
          </a:r>
        </a:p>
      </xdr:txBody>
    </xdr:sp>
    <xdr:clientData/>
  </xdr:twoCellAnchor>
  <xdr:twoCellAnchor>
    <xdr:from>
      <xdr:col>1</xdr:col>
      <xdr:colOff>3163662</xdr:colOff>
      <xdr:row>1</xdr:row>
      <xdr:rowOff>1256854</xdr:rowOff>
    </xdr:from>
    <xdr:to>
      <xdr:col>1</xdr:col>
      <xdr:colOff>4099662</xdr:colOff>
      <xdr:row>1</xdr:row>
      <xdr:rowOff>1940854</xdr:rowOff>
    </xdr:to>
    <xdr:sp macro="" textlink="">
      <xdr:nvSpPr>
        <xdr:cNvPr id="5" name="CuadroTexto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4333876" y="1492711"/>
          <a:ext cx="936000" cy="68400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Formación y capacitación </a:t>
          </a:r>
        </a:p>
      </xdr:txBody>
    </xdr:sp>
    <xdr:clientData/>
  </xdr:twoCellAnchor>
  <xdr:twoCellAnchor>
    <xdr:from>
      <xdr:col>1</xdr:col>
      <xdr:colOff>4201887</xdr:colOff>
      <xdr:row>1</xdr:row>
      <xdr:rowOff>1247329</xdr:rowOff>
    </xdr:from>
    <xdr:to>
      <xdr:col>1</xdr:col>
      <xdr:colOff>5137887</xdr:colOff>
      <xdr:row>1</xdr:row>
      <xdr:rowOff>1931329</xdr:rowOff>
    </xdr:to>
    <xdr:sp macro="" textlink="">
      <xdr:nvSpPr>
        <xdr:cNvPr id="6" name="CuadroTexto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5372101" y="1483186"/>
          <a:ext cx="936000" cy="68400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Mejora, innovación y prevención</a:t>
          </a:r>
        </a:p>
      </xdr:txBody>
    </xdr:sp>
    <xdr:clientData/>
  </xdr:twoCellAnchor>
  <xdr:twoCellAnchor>
    <xdr:from>
      <xdr:col>1</xdr:col>
      <xdr:colOff>97065</xdr:colOff>
      <xdr:row>1</xdr:row>
      <xdr:rowOff>2017032</xdr:rowOff>
    </xdr:from>
    <xdr:to>
      <xdr:col>1</xdr:col>
      <xdr:colOff>5097690</xdr:colOff>
      <xdr:row>1</xdr:row>
      <xdr:rowOff>2286000</xdr:rowOff>
    </xdr:to>
    <xdr:sp macro="" textlink="">
      <xdr:nvSpPr>
        <xdr:cNvPr id="7" name="Llamada de flecha hacia arriba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1267279" y="2252889"/>
          <a:ext cx="5000625" cy="268968"/>
        </a:xfrm>
        <a:prstGeom prst="upArrowCallou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900" b="1"/>
            <a:t>GUIA</a:t>
          </a:r>
          <a:r>
            <a:rPr lang="en-US" sz="900" b="1" baseline="0"/>
            <a:t> DE VERBOS </a:t>
          </a:r>
          <a:endParaRPr lang="en-US" sz="900" b="1"/>
        </a:p>
      </xdr:txBody>
    </xdr:sp>
    <xdr:clientData/>
  </xdr:twoCellAnchor>
  <xdr:twoCellAnchor editAs="oneCell">
    <xdr:from>
      <xdr:col>2</xdr:col>
      <xdr:colOff>145142</xdr:colOff>
      <xdr:row>4</xdr:row>
      <xdr:rowOff>54429</xdr:rowOff>
    </xdr:from>
    <xdr:to>
      <xdr:col>2</xdr:col>
      <xdr:colOff>4521057</xdr:colOff>
      <xdr:row>4</xdr:row>
      <xdr:rowOff>1115784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85856" y="6250215"/>
          <a:ext cx="4375915" cy="10613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RATOS%203/Downloads/Plan%20Institucional%20de%20Capacitaci&#243;n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gil/Downloads/PETH%20Y%20PIC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min/Desktop/Cat&#225;logo%20de%20Servicios%20de%20TI_Ejempl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ICANH\ICANH\2025\PLANES\planes\Plan%20Estrategico%20de%20Talento%20Huma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rtada PIC"/>
      <sheetName val="Cronograma PIC"/>
    </sheetNames>
    <sheetDataSet>
      <sheetData sheetId="0">
        <row r="1">
          <cell r="A1" t="str">
            <v>Oficina Asesora de Planeación</v>
          </cell>
        </row>
        <row r="2">
          <cell r="A2" t="str">
            <v>Oficina Asesora Jurídica</v>
          </cell>
        </row>
        <row r="3">
          <cell r="A3" t="str">
            <v>Oficina de Control Interno</v>
          </cell>
        </row>
        <row r="4">
          <cell r="A4" t="str">
            <v>Oficina de Control Disciplinario Interno</v>
          </cell>
        </row>
        <row r="5">
          <cell r="A5" t="str">
            <v>Subdirección de Gestión del Patrimonio</v>
          </cell>
        </row>
        <row r="6">
          <cell r="A6" t="str">
            <v>Subdirección de Investigación y Producción Científica</v>
          </cell>
        </row>
        <row r="7">
          <cell r="A7" t="str">
            <v>Subdirección de Apropiación Social y Relacionamiento con el Ciudadano.</v>
          </cell>
        </row>
        <row r="8">
          <cell r="A8" t="str">
            <v xml:space="preserve">Secretaria General </v>
          </cell>
        </row>
        <row r="9">
          <cell r="A9" t="str">
            <v xml:space="preserve">Dirección General 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rtada PIC"/>
      <sheetName val="Cronograma PIC"/>
    </sheetNames>
    <sheetDataSet>
      <sheetData sheetId="0">
        <row r="1">
          <cell r="A1" t="str">
            <v>Oficina Asesora de Planeación</v>
          </cell>
        </row>
        <row r="2">
          <cell r="A2" t="str">
            <v>Oficina Asesora Jurídica</v>
          </cell>
        </row>
        <row r="3">
          <cell r="A3" t="str">
            <v>Oficina de Control Interno</v>
          </cell>
        </row>
        <row r="4">
          <cell r="A4" t="str">
            <v>Oficina de Control Disciplinario Interno</v>
          </cell>
        </row>
        <row r="5">
          <cell r="A5" t="str">
            <v>Subdirección de Gestión del Patrimonio</v>
          </cell>
        </row>
        <row r="6">
          <cell r="A6" t="str">
            <v>Subdirección de Investigación y Producción Científica</v>
          </cell>
        </row>
        <row r="7">
          <cell r="A7" t="str">
            <v>Subdirección de Apropiación Social y Relacionamiento con el Ciudadano.</v>
          </cell>
        </row>
        <row r="8">
          <cell r="A8" t="str">
            <v xml:space="preserve">Secretaria General </v>
          </cell>
        </row>
        <row r="9">
          <cell r="A9" t="str">
            <v xml:space="preserve">Dirección General 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 de IT"/>
      <sheetName val="Parametrización"/>
      <sheetName val="Hoja2"/>
      <sheetName val="Catálogo de Servicios de TI_Eje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 PETH"/>
      <sheetName val="Cronograma PETH"/>
    </sheetNames>
    <sheetDataSet>
      <sheetData sheetId="0" refreshError="1">
        <row r="1">
          <cell r="C1" t="str">
            <v xml:space="preserve">PROCEDIMIENTO FORMULACIÓN Y SEGUIMIENTO DE LA PLANEACIÓN INSTITUCIONAL </v>
          </cell>
          <cell r="F1" t="str">
            <v>DE-PR-02-FO-03</v>
          </cell>
        </row>
        <row r="2">
          <cell r="C2" t="str">
            <v>FORMATO PLANES INSTITUCIONALES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id="1" name="Tabla1" displayName="Tabla1" ref="A1:D8" totalsRowShown="0" headerRowDxfId="8" dataDxfId="6" headerRowBorderDxfId="7" tableBorderDxfId="5" totalsRowBorderDxfId="4" headerRowCellStyle="Normal 2">
  <autoFilter ref="A1:D8"/>
  <tableColumns count="4">
    <tableColumn id="1" name="Campo" dataDxfId="3" dataCellStyle="Normal 2"/>
    <tableColumn id="2" name="Descripción" dataDxfId="2" dataCellStyle="Normal 2"/>
    <tableColumn id="3" name="Ejemplo" dataDxfId="1" dataCellStyle="Normal 2"/>
    <tableColumn id="4" name="Recomendaciones" dataDxfId="0" dataCellStyle="Normal 2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solidFill>
          <a:schemeClr val="accent6"/>
        </a:solidFill>
        <a:ln>
          <a:noFill/>
        </a:ln>
      </a:spPr>
      <a:bodyPr vertOverflow="clip" horzOverflow="clip" wrap="square" rtlCol="0" anchor="ctr"/>
      <a:lstStyle>
        <a:defPPr algn="ctr"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T31"/>
  <sheetViews>
    <sheetView showGridLines="0" tabSelected="1" zoomScale="85" zoomScaleNormal="85" workbookViewId="0">
      <pane xSplit="3" ySplit="6" topLeftCell="D23" activePane="bottomRight" state="frozen"/>
      <selection pane="topRight" activeCell="D1" sqref="D1"/>
      <selection pane="bottomLeft" activeCell="A7" sqref="A7"/>
      <selection pane="bottomRight" activeCell="F26" sqref="F26"/>
    </sheetView>
  </sheetViews>
  <sheetFormatPr baseColWidth="10" defaultColWidth="14.42578125" defaultRowHeight="15" customHeight="1" x14ac:dyDescent="0.2"/>
  <cols>
    <col min="1" max="1" width="10.7109375" style="11" customWidth="1"/>
    <col min="2" max="2" width="26.28515625" style="8" customWidth="1"/>
    <col min="3" max="3" width="49.42578125" style="12" customWidth="1"/>
    <col min="4" max="4" width="21.85546875" style="8" customWidth="1"/>
    <col min="5" max="5" width="24.5703125" style="8" customWidth="1"/>
    <col min="6" max="8" width="5.140625" style="8" customWidth="1"/>
    <col min="9" max="9" width="6.140625" style="8" customWidth="1"/>
    <col min="10" max="11" width="5.140625" style="8" customWidth="1"/>
    <col min="12" max="12" width="7.42578125" style="8" customWidth="1"/>
    <col min="13" max="14" width="5.140625" style="8" customWidth="1"/>
    <col min="15" max="15" width="8.42578125" style="8" customWidth="1"/>
    <col min="16" max="16" width="5.140625" style="8" customWidth="1"/>
    <col min="17" max="17" width="8.140625" style="8" customWidth="1"/>
    <col min="18" max="18" width="13.5703125" style="13" customWidth="1"/>
    <col min="19" max="19" width="14" style="13" customWidth="1"/>
    <col min="20" max="20" width="20.85546875" style="14" customWidth="1"/>
    <col min="21" max="25" width="10.7109375" style="8" customWidth="1"/>
    <col min="26" max="16384" width="14.42578125" style="8"/>
  </cols>
  <sheetData>
    <row r="1" spans="1:20" ht="25.5" customHeight="1" thickBot="1" x14ac:dyDescent="0.25">
      <c r="A1" s="59"/>
      <c r="B1" s="60"/>
      <c r="C1" s="65" t="s">
        <v>77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7"/>
      <c r="S1" s="7" t="s">
        <v>2</v>
      </c>
      <c r="T1" s="19" t="str">
        <f>+'[4]Portada PETH'!F1</f>
        <v>DE-PR-02-FO-03</v>
      </c>
    </row>
    <row r="2" spans="1:20" ht="21" customHeight="1" x14ac:dyDescent="0.2">
      <c r="A2" s="61"/>
      <c r="B2" s="62"/>
      <c r="C2" s="68" t="str">
        <f>+'[4]Portada PETH'!C2</f>
        <v>FORMATO PLANES INSTITUCIONALES</v>
      </c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9" t="s">
        <v>1</v>
      </c>
      <c r="T2" s="20" t="s">
        <v>83</v>
      </c>
    </row>
    <row r="3" spans="1:20" ht="33.75" customHeight="1" thickBot="1" x14ac:dyDescent="0.25">
      <c r="A3" s="63"/>
      <c r="B3" s="64"/>
      <c r="C3" s="63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10" t="s">
        <v>0</v>
      </c>
      <c r="T3" s="21">
        <v>46002</v>
      </c>
    </row>
    <row r="4" spans="1:20" ht="7.5" customHeight="1" thickBot="1" x14ac:dyDescent="0.25"/>
    <row r="5" spans="1:20" ht="15.75" customHeight="1" thickBot="1" x14ac:dyDescent="0.25">
      <c r="A5" s="80" t="s">
        <v>20</v>
      </c>
      <c r="B5" s="82" t="s">
        <v>21</v>
      </c>
      <c r="C5" s="84" t="s">
        <v>19</v>
      </c>
      <c r="D5" s="86" t="s">
        <v>18</v>
      </c>
      <c r="E5" s="71" t="s">
        <v>17</v>
      </c>
      <c r="F5" s="73" t="s">
        <v>70</v>
      </c>
      <c r="G5" s="74"/>
      <c r="H5" s="74"/>
      <c r="I5" s="74"/>
      <c r="J5" s="74"/>
      <c r="K5" s="74"/>
      <c r="L5" s="74"/>
      <c r="M5" s="74"/>
      <c r="N5" s="74"/>
      <c r="O5" s="74"/>
      <c r="P5" s="74"/>
      <c r="Q5" s="75"/>
      <c r="R5" s="76" t="s">
        <v>16</v>
      </c>
      <c r="S5" s="76" t="s">
        <v>15</v>
      </c>
      <c r="T5" s="78" t="s">
        <v>71</v>
      </c>
    </row>
    <row r="6" spans="1:20" ht="27" customHeight="1" thickBot="1" x14ac:dyDescent="0.25">
      <c r="A6" s="81"/>
      <c r="B6" s="83"/>
      <c r="C6" s="85"/>
      <c r="D6" s="87"/>
      <c r="E6" s="72"/>
      <c r="F6" s="15" t="s">
        <v>14</v>
      </c>
      <c r="G6" s="16" t="s">
        <v>13</v>
      </c>
      <c r="H6" s="16" t="s">
        <v>12</v>
      </c>
      <c r="I6" s="16" t="s">
        <v>11</v>
      </c>
      <c r="J6" s="16" t="s">
        <v>10</v>
      </c>
      <c r="K6" s="16" t="s">
        <v>9</v>
      </c>
      <c r="L6" s="16" t="s">
        <v>8</v>
      </c>
      <c r="M6" s="16" t="s">
        <v>7</v>
      </c>
      <c r="N6" s="16" t="s">
        <v>6</v>
      </c>
      <c r="O6" s="16" t="s">
        <v>5</v>
      </c>
      <c r="P6" s="16" t="s">
        <v>4</v>
      </c>
      <c r="Q6" s="17" t="s">
        <v>3</v>
      </c>
      <c r="R6" s="77"/>
      <c r="S6" s="77"/>
      <c r="T6" s="79"/>
    </row>
    <row r="7" spans="1:20" ht="114" x14ac:dyDescent="0.2">
      <c r="A7" s="18">
        <v>1</v>
      </c>
      <c r="B7" s="1" t="s">
        <v>152</v>
      </c>
      <c r="C7" s="46" t="s">
        <v>86</v>
      </c>
      <c r="D7" s="6" t="s">
        <v>84</v>
      </c>
      <c r="E7" s="6" t="s">
        <v>85</v>
      </c>
      <c r="F7" s="33"/>
      <c r="G7" s="33"/>
      <c r="H7" s="33"/>
      <c r="I7" s="30"/>
      <c r="J7" s="33"/>
      <c r="K7" s="33"/>
      <c r="L7" s="30"/>
      <c r="M7" s="33" t="s">
        <v>72</v>
      </c>
      <c r="N7" s="33"/>
      <c r="O7" s="30"/>
      <c r="P7" s="33"/>
      <c r="Q7" s="33"/>
      <c r="R7" s="3">
        <v>46235</v>
      </c>
      <c r="S7" s="5">
        <v>46264</v>
      </c>
      <c r="T7" s="46" t="s">
        <v>134</v>
      </c>
    </row>
    <row r="8" spans="1:20" ht="71.25" x14ac:dyDescent="0.2">
      <c r="A8" s="18">
        <v>2</v>
      </c>
      <c r="B8" s="1" t="s">
        <v>87</v>
      </c>
      <c r="C8" s="46" t="s">
        <v>88</v>
      </c>
      <c r="D8" s="6" t="s">
        <v>84</v>
      </c>
      <c r="E8" s="6" t="s">
        <v>85</v>
      </c>
      <c r="F8" s="33"/>
      <c r="G8" s="33"/>
      <c r="H8" s="33"/>
      <c r="I8" s="30"/>
      <c r="J8" s="33"/>
      <c r="K8" s="33" t="s">
        <v>72</v>
      </c>
      <c r="L8" s="30"/>
      <c r="M8" s="33"/>
      <c r="N8" s="33"/>
      <c r="O8" s="30"/>
      <c r="P8" s="33"/>
      <c r="Q8" s="33" t="s">
        <v>72</v>
      </c>
      <c r="R8" s="3">
        <v>46174</v>
      </c>
      <c r="S8" s="3">
        <v>46386</v>
      </c>
      <c r="T8" s="47" t="s">
        <v>135</v>
      </c>
    </row>
    <row r="9" spans="1:20" ht="99.75" x14ac:dyDescent="0.2">
      <c r="A9" s="18">
        <v>3</v>
      </c>
      <c r="B9" s="1" t="s">
        <v>89</v>
      </c>
      <c r="C9" s="46" t="s">
        <v>90</v>
      </c>
      <c r="D9" s="6" t="s">
        <v>91</v>
      </c>
      <c r="E9" s="6" t="s">
        <v>85</v>
      </c>
      <c r="F9" s="33"/>
      <c r="G9" s="33"/>
      <c r="H9" s="33" t="s">
        <v>72</v>
      </c>
      <c r="I9" s="30"/>
      <c r="J9" s="33"/>
      <c r="K9" s="33"/>
      <c r="L9" s="30"/>
      <c r="M9" s="33"/>
      <c r="N9" s="33"/>
      <c r="O9" s="30"/>
      <c r="P9" s="33"/>
      <c r="Q9" s="33"/>
      <c r="R9" s="3">
        <v>46082</v>
      </c>
      <c r="S9" s="5">
        <v>46112</v>
      </c>
      <c r="T9" s="46" t="s">
        <v>134</v>
      </c>
    </row>
    <row r="10" spans="1:20" ht="71.25" x14ac:dyDescent="0.2">
      <c r="A10" s="18">
        <v>4</v>
      </c>
      <c r="B10" s="1" t="s">
        <v>92</v>
      </c>
      <c r="C10" s="12" t="s">
        <v>93</v>
      </c>
      <c r="D10" s="6" t="s">
        <v>91</v>
      </c>
      <c r="E10" s="6" t="s">
        <v>85</v>
      </c>
      <c r="F10" s="33" t="s">
        <v>72</v>
      </c>
      <c r="G10" s="33" t="s">
        <v>72</v>
      </c>
      <c r="H10" s="33" t="s">
        <v>72</v>
      </c>
      <c r="I10" s="30" t="s">
        <v>72</v>
      </c>
      <c r="J10" s="33" t="s">
        <v>72</v>
      </c>
      <c r="K10" s="33" t="s">
        <v>72</v>
      </c>
      <c r="L10" s="30" t="s">
        <v>72</v>
      </c>
      <c r="M10" s="33" t="s">
        <v>72</v>
      </c>
      <c r="N10" s="33" t="s">
        <v>72</v>
      </c>
      <c r="O10" s="30" t="s">
        <v>72</v>
      </c>
      <c r="P10" s="33" t="s">
        <v>72</v>
      </c>
      <c r="Q10" s="33" t="s">
        <v>72</v>
      </c>
      <c r="R10" s="3">
        <v>46023</v>
      </c>
      <c r="S10" s="3">
        <v>46386</v>
      </c>
      <c r="T10" s="47" t="s">
        <v>136</v>
      </c>
    </row>
    <row r="11" spans="1:20" ht="142.5" x14ac:dyDescent="0.2">
      <c r="A11" s="18">
        <v>5</v>
      </c>
      <c r="B11" s="1" t="s">
        <v>94</v>
      </c>
      <c r="C11" s="46" t="s">
        <v>97</v>
      </c>
      <c r="D11" s="6" t="s">
        <v>96</v>
      </c>
      <c r="E11" s="6" t="s">
        <v>95</v>
      </c>
      <c r="F11" s="33"/>
      <c r="G11" s="33"/>
      <c r="H11" s="33" t="s">
        <v>72</v>
      </c>
      <c r="I11" s="30"/>
      <c r="J11" s="33"/>
      <c r="K11" s="33" t="s">
        <v>72</v>
      </c>
      <c r="L11" s="30"/>
      <c r="M11" s="33"/>
      <c r="N11" s="33" t="s">
        <v>72</v>
      </c>
      <c r="O11" s="30"/>
      <c r="P11" s="33"/>
      <c r="Q11" s="33" t="s">
        <v>72</v>
      </c>
      <c r="R11" s="3">
        <v>46082</v>
      </c>
      <c r="S11" s="3">
        <v>46386</v>
      </c>
      <c r="T11" s="47" t="s">
        <v>137</v>
      </c>
    </row>
    <row r="12" spans="1:20" ht="128.25" x14ac:dyDescent="0.2">
      <c r="A12" s="18">
        <v>6</v>
      </c>
      <c r="B12" s="1" t="s">
        <v>98</v>
      </c>
      <c r="C12" s="46" t="s">
        <v>99</v>
      </c>
      <c r="D12" s="6" t="s">
        <v>110</v>
      </c>
      <c r="E12" s="6" t="s">
        <v>111</v>
      </c>
      <c r="F12" s="33"/>
      <c r="G12" s="33"/>
      <c r="H12" s="33" t="s">
        <v>72</v>
      </c>
      <c r="I12" s="30"/>
      <c r="J12" s="33"/>
      <c r="K12" s="33" t="s">
        <v>72</v>
      </c>
      <c r="L12" s="30"/>
      <c r="M12" s="33"/>
      <c r="N12" s="33" t="s">
        <v>72</v>
      </c>
      <c r="O12" s="30"/>
      <c r="P12" s="33"/>
      <c r="Q12" s="33" t="s">
        <v>72</v>
      </c>
      <c r="R12" s="3">
        <v>46082</v>
      </c>
      <c r="S12" s="3">
        <v>46386</v>
      </c>
      <c r="T12" s="47" t="s">
        <v>138</v>
      </c>
    </row>
    <row r="13" spans="1:20" ht="128.25" x14ac:dyDescent="0.2">
      <c r="A13" s="18">
        <v>7</v>
      </c>
      <c r="B13" s="1" t="s">
        <v>100</v>
      </c>
      <c r="C13" s="46" t="s">
        <v>101</v>
      </c>
      <c r="D13" s="6" t="s">
        <v>91</v>
      </c>
      <c r="E13" s="6" t="s">
        <v>85</v>
      </c>
      <c r="F13" s="33"/>
      <c r="G13" s="33"/>
      <c r="H13" s="33" t="s">
        <v>72</v>
      </c>
      <c r="I13" s="30"/>
      <c r="J13" s="33"/>
      <c r="K13" s="33" t="s">
        <v>72</v>
      </c>
      <c r="L13" s="30"/>
      <c r="M13" s="33"/>
      <c r="N13" s="33" t="s">
        <v>72</v>
      </c>
      <c r="O13" s="30"/>
      <c r="P13" s="33"/>
      <c r="Q13" s="33" t="s">
        <v>72</v>
      </c>
      <c r="R13" s="3">
        <v>46082</v>
      </c>
      <c r="S13" s="3">
        <v>46386</v>
      </c>
      <c r="T13" s="47" t="s">
        <v>139</v>
      </c>
    </row>
    <row r="14" spans="1:20" ht="114" x14ac:dyDescent="0.2">
      <c r="A14" s="18">
        <v>8</v>
      </c>
      <c r="B14" s="1" t="s">
        <v>102</v>
      </c>
      <c r="C14" s="46" t="s">
        <v>103</v>
      </c>
      <c r="D14" s="6" t="s">
        <v>84</v>
      </c>
      <c r="E14" s="6" t="s">
        <v>85</v>
      </c>
      <c r="F14" s="33"/>
      <c r="G14" s="33"/>
      <c r="H14" s="33" t="s">
        <v>72</v>
      </c>
      <c r="I14" s="30"/>
      <c r="J14" s="33"/>
      <c r="K14" s="33" t="s">
        <v>72</v>
      </c>
      <c r="L14" s="30"/>
      <c r="M14" s="33"/>
      <c r="N14" s="33" t="s">
        <v>72</v>
      </c>
      <c r="O14" s="30"/>
      <c r="P14" s="33"/>
      <c r="Q14" s="33" t="s">
        <v>72</v>
      </c>
      <c r="R14" s="3">
        <v>46082</v>
      </c>
      <c r="S14" s="3">
        <v>46386</v>
      </c>
      <c r="T14" s="47" t="s">
        <v>140</v>
      </c>
    </row>
    <row r="15" spans="1:20" ht="142.5" x14ac:dyDescent="0.2">
      <c r="A15" s="18">
        <v>9</v>
      </c>
      <c r="B15" s="1" t="s">
        <v>104</v>
      </c>
      <c r="C15" s="46" t="s">
        <v>105</v>
      </c>
      <c r="D15" s="6" t="s">
        <v>84</v>
      </c>
      <c r="E15" s="6" t="s">
        <v>85</v>
      </c>
      <c r="F15" s="33"/>
      <c r="G15" s="33"/>
      <c r="H15" s="33" t="s">
        <v>72</v>
      </c>
      <c r="I15" s="30"/>
      <c r="J15" s="33"/>
      <c r="K15" s="33" t="s">
        <v>72</v>
      </c>
      <c r="L15" s="30"/>
      <c r="M15" s="33"/>
      <c r="N15" s="33" t="s">
        <v>72</v>
      </c>
      <c r="O15" s="30"/>
      <c r="P15" s="33"/>
      <c r="Q15" s="33" t="s">
        <v>72</v>
      </c>
      <c r="R15" s="3">
        <v>46082</v>
      </c>
      <c r="S15" s="3">
        <v>46386</v>
      </c>
      <c r="T15" s="47" t="s">
        <v>141</v>
      </c>
    </row>
    <row r="16" spans="1:20" ht="114" x14ac:dyDescent="0.2">
      <c r="A16" s="18">
        <v>10</v>
      </c>
      <c r="B16" s="1" t="s">
        <v>106</v>
      </c>
      <c r="C16" s="46" t="s">
        <v>107</v>
      </c>
      <c r="D16" s="6" t="s">
        <v>84</v>
      </c>
      <c r="E16" s="6" t="s">
        <v>85</v>
      </c>
      <c r="F16" s="33"/>
      <c r="G16" s="33"/>
      <c r="H16" s="33" t="s">
        <v>72</v>
      </c>
      <c r="I16" s="30"/>
      <c r="J16" s="33"/>
      <c r="K16" s="33" t="s">
        <v>72</v>
      </c>
      <c r="L16" s="30"/>
      <c r="M16" s="33"/>
      <c r="N16" s="33" t="s">
        <v>72</v>
      </c>
      <c r="O16" s="30"/>
      <c r="P16" s="33"/>
      <c r="Q16" s="33" t="s">
        <v>72</v>
      </c>
      <c r="R16" s="3">
        <v>46082</v>
      </c>
      <c r="S16" s="3">
        <v>46386</v>
      </c>
      <c r="T16" s="47" t="s">
        <v>142</v>
      </c>
    </row>
    <row r="17" spans="1:20" ht="111" customHeight="1" x14ac:dyDescent="0.2">
      <c r="A17" s="18">
        <v>11</v>
      </c>
      <c r="B17" s="1" t="s">
        <v>108</v>
      </c>
      <c r="C17" s="46" t="s">
        <v>109</v>
      </c>
      <c r="D17" s="6" t="s">
        <v>110</v>
      </c>
      <c r="E17" s="6" t="s">
        <v>111</v>
      </c>
      <c r="F17" s="33"/>
      <c r="G17" s="33"/>
      <c r="H17" s="33" t="s">
        <v>72</v>
      </c>
      <c r="I17" s="30"/>
      <c r="J17" s="33"/>
      <c r="K17" s="33" t="s">
        <v>72</v>
      </c>
      <c r="L17" s="30"/>
      <c r="M17" s="33"/>
      <c r="N17" s="33" t="s">
        <v>72</v>
      </c>
      <c r="O17" s="30"/>
      <c r="P17" s="33"/>
      <c r="Q17" s="33" t="s">
        <v>72</v>
      </c>
      <c r="R17" s="3">
        <v>46082</v>
      </c>
      <c r="S17" s="3">
        <v>46386</v>
      </c>
      <c r="T17" s="47" t="s">
        <v>143</v>
      </c>
    </row>
    <row r="18" spans="1:20" ht="128.25" x14ac:dyDescent="0.2">
      <c r="A18" s="18">
        <v>12</v>
      </c>
      <c r="B18" s="1" t="s">
        <v>112</v>
      </c>
      <c r="C18" s="46" t="s">
        <v>113</v>
      </c>
      <c r="D18" s="6" t="s">
        <v>84</v>
      </c>
      <c r="E18" s="6" t="s">
        <v>85</v>
      </c>
      <c r="F18" s="33"/>
      <c r="G18" s="33"/>
      <c r="H18" s="33" t="s">
        <v>72</v>
      </c>
      <c r="I18" s="30"/>
      <c r="J18" s="33"/>
      <c r="K18" s="33"/>
      <c r="L18" s="30" t="s">
        <v>72</v>
      </c>
      <c r="M18" s="33" t="s">
        <v>72</v>
      </c>
      <c r="N18" s="33"/>
      <c r="O18" s="30"/>
      <c r="P18" s="33" t="s">
        <v>72</v>
      </c>
      <c r="Q18" s="33"/>
      <c r="R18" s="3">
        <v>46082</v>
      </c>
      <c r="S18" s="3">
        <v>46356</v>
      </c>
      <c r="T18" s="46" t="s">
        <v>134</v>
      </c>
    </row>
    <row r="19" spans="1:20" ht="99.75" x14ac:dyDescent="0.2">
      <c r="A19" s="18">
        <v>13</v>
      </c>
      <c r="B19" s="1" t="s">
        <v>114</v>
      </c>
      <c r="C19" s="46" t="s">
        <v>115</v>
      </c>
      <c r="D19" s="6" t="s">
        <v>91</v>
      </c>
      <c r="E19" s="6" t="s">
        <v>85</v>
      </c>
      <c r="F19" s="33"/>
      <c r="G19" s="33"/>
      <c r="H19" s="33"/>
      <c r="I19" s="30"/>
      <c r="J19" s="33"/>
      <c r="K19" s="33" t="s">
        <v>72</v>
      </c>
      <c r="L19" s="30"/>
      <c r="M19" s="33"/>
      <c r="N19" s="33"/>
      <c r="O19" s="30"/>
      <c r="P19" s="33"/>
      <c r="Q19" s="33" t="s">
        <v>72</v>
      </c>
      <c r="R19" s="3">
        <v>46174</v>
      </c>
      <c r="S19" s="3">
        <v>46386</v>
      </c>
      <c r="T19" s="47" t="s">
        <v>144</v>
      </c>
    </row>
    <row r="20" spans="1:20" ht="156.75" x14ac:dyDescent="0.2">
      <c r="A20" s="18">
        <v>14</v>
      </c>
      <c r="B20" s="1" t="s">
        <v>116</v>
      </c>
      <c r="C20" s="46" t="s">
        <v>117</v>
      </c>
      <c r="D20" s="6" t="s">
        <v>121</v>
      </c>
      <c r="E20" s="6" t="s">
        <v>85</v>
      </c>
      <c r="F20" s="33"/>
      <c r="G20" s="33"/>
      <c r="H20" s="33" t="s">
        <v>72</v>
      </c>
      <c r="I20" s="30"/>
      <c r="J20" s="33"/>
      <c r="K20" s="33" t="s">
        <v>72</v>
      </c>
      <c r="L20" s="30"/>
      <c r="M20" s="33"/>
      <c r="N20" s="33" t="s">
        <v>72</v>
      </c>
      <c r="O20" s="30"/>
      <c r="P20" s="33"/>
      <c r="Q20" s="33" t="s">
        <v>72</v>
      </c>
      <c r="R20" s="3">
        <v>46054</v>
      </c>
      <c r="S20" s="3">
        <v>46386</v>
      </c>
      <c r="T20" s="47" t="s">
        <v>145</v>
      </c>
    </row>
    <row r="21" spans="1:20" ht="85.5" x14ac:dyDescent="0.2">
      <c r="A21" s="18">
        <v>15</v>
      </c>
      <c r="B21" s="1" t="s">
        <v>119</v>
      </c>
      <c r="C21" s="46" t="s">
        <v>120</v>
      </c>
      <c r="D21" s="6" t="s">
        <v>118</v>
      </c>
      <c r="E21" s="6" t="s">
        <v>85</v>
      </c>
      <c r="F21" s="33"/>
      <c r="G21" s="33"/>
      <c r="H21" s="33"/>
      <c r="I21" s="30"/>
      <c r="J21" s="33"/>
      <c r="K21" s="33"/>
      <c r="L21" s="30"/>
      <c r="M21" s="33"/>
      <c r="N21" s="33"/>
      <c r="O21" s="30"/>
      <c r="P21" s="33" t="s">
        <v>72</v>
      </c>
      <c r="Q21" s="33"/>
      <c r="R21" s="3">
        <v>46327</v>
      </c>
      <c r="S21" s="3">
        <v>46356</v>
      </c>
      <c r="T21" s="47" t="s">
        <v>146</v>
      </c>
    </row>
    <row r="22" spans="1:20" ht="114" x14ac:dyDescent="0.2">
      <c r="A22" s="18">
        <v>16</v>
      </c>
      <c r="B22" s="1" t="s">
        <v>122</v>
      </c>
      <c r="C22" s="46" t="s">
        <v>123</v>
      </c>
      <c r="D22" s="6" t="s">
        <v>124</v>
      </c>
      <c r="E22" s="6" t="s">
        <v>95</v>
      </c>
      <c r="F22" s="33"/>
      <c r="G22" s="33"/>
      <c r="H22" s="33"/>
      <c r="I22" s="30"/>
      <c r="J22" s="33"/>
      <c r="K22" s="33"/>
      <c r="L22" s="30"/>
      <c r="M22" s="33"/>
      <c r="N22" s="33"/>
      <c r="O22" s="30"/>
      <c r="P22" s="33" t="s">
        <v>72</v>
      </c>
      <c r="Q22" s="33"/>
      <c r="R22" s="3">
        <v>46327</v>
      </c>
      <c r="S22" s="3">
        <v>46356</v>
      </c>
      <c r="T22" s="47" t="s">
        <v>147</v>
      </c>
    </row>
    <row r="23" spans="1:20" ht="128.25" x14ac:dyDescent="0.2">
      <c r="A23" s="18">
        <v>17</v>
      </c>
      <c r="B23" s="1" t="s">
        <v>125</v>
      </c>
      <c r="C23" s="46" t="s">
        <v>126</v>
      </c>
      <c r="D23" s="6" t="s">
        <v>127</v>
      </c>
      <c r="E23" s="6" t="s">
        <v>95</v>
      </c>
      <c r="F23" s="33"/>
      <c r="G23" s="33"/>
      <c r="H23" s="33" t="s">
        <v>72</v>
      </c>
      <c r="I23" s="30"/>
      <c r="J23" s="33"/>
      <c r="K23" s="33"/>
      <c r="L23" s="30"/>
      <c r="M23" s="33"/>
      <c r="N23" s="33"/>
      <c r="O23" s="30"/>
      <c r="P23" s="33"/>
      <c r="Q23" s="33"/>
      <c r="R23" s="3">
        <v>46082</v>
      </c>
      <c r="S23" s="3">
        <v>46112</v>
      </c>
      <c r="T23" s="47" t="s">
        <v>148</v>
      </c>
    </row>
    <row r="24" spans="1:20" ht="85.5" x14ac:dyDescent="0.2">
      <c r="A24" s="18">
        <v>18</v>
      </c>
      <c r="B24" s="1" t="s">
        <v>128</v>
      </c>
      <c r="C24" s="46" t="s">
        <v>129</v>
      </c>
      <c r="D24" s="6" t="s">
        <v>127</v>
      </c>
      <c r="E24" s="6" t="s">
        <v>95</v>
      </c>
      <c r="F24" s="33"/>
      <c r="G24" s="33"/>
      <c r="H24" s="33" t="s">
        <v>72</v>
      </c>
      <c r="I24" s="30"/>
      <c r="J24" s="33"/>
      <c r="K24" s="33" t="s">
        <v>72</v>
      </c>
      <c r="L24" s="30"/>
      <c r="M24" s="33"/>
      <c r="N24" s="33" t="s">
        <v>72</v>
      </c>
      <c r="O24" s="30"/>
      <c r="P24" s="33"/>
      <c r="Q24" s="33" t="s">
        <v>72</v>
      </c>
      <c r="R24" s="3">
        <v>46082</v>
      </c>
      <c r="S24" s="3">
        <v>46386</v>
      </c>
      <c r="T24" s="47" t="s">
        <v>150</v>
      </c>
    </row>
    <row r="25" spans="1:20" ht="99.75" x14ac:dyDescent="0.2">
      <c r="A25" s="18">
        <v>19</v>
      </c>
      <c r="B25" s="1" t="s">
        <v>130</v>
      </c>
      <c r="C25" s="46" t="s">
        <v>131</v>
      </c>
      <c r="D25" s="6" t="s">
        <v>127</v>
      </c>
      <c r="E25" s="6" t="s">
        <v>95</v>
      </c>
      <c r="F25" s="33"/>
      <c r="G25" s="33"/>
      <c r="H25" s="33" t="s">
        <v>72</v>
      </c>
      <c r="I25" s="30"/>
      <c r="J25" s="33"/>
      <c r="K25" s="33"/>
      <c r="L25" s="30"/>
      <c r="M25" s="33"/>
      <c r="N25" s="33"/>
      <c r="O25" s="30"/>
      <c r="P25" s="33"/>
      <c r="Q25" s="33"/>
      <c r="R25" s="3">
        <v>46082</v>
      </c>
      <c r="S25" s="3">
        <v>46386</v>
      </c>
      <c r="T25" s="47" t="s">
        <v>149</v>
      </c>
    </row>
    <row r="26" spans="1:20" ht="114" x14ac:dyDescent="0.2">
      <c r="A26" s="18">
        <v>20</v>
      </c>
      <c r="B26" s="1" t="s">
        <v>132</v>
      </c>
      <c r="C26" s="46" t="s">
        <v>133</v>
      </c>
      <c r="D26" s="6" t="s">
        <v>127</v>
      </c>
      <c r="E26" s="6" t="s">
        <v>95</v>
      </c>
      <c r="F26" s="33"/>
      <c r="G26" s="33"/>
      <c r="H26" s="33" t="s">
        <v>72</v>
      </c>
      <c r="I26" s="30"/>
      <c r="J26" s="33"/>
      <c r="K26" s="33" t="s">
        <v>72</v>
      </c>
      <c r="L26" s="30"/>
      <c r="M26" s="33"/>
      <c r="N26" s="33" t="s">
        <v>72</v>
      </c>
      <c r="O26" s="30"/>
      <c r="P26" s="33"/>
      <c r="Q26" s="33" t="s">
        <v>72</v>
      </c>
      <c r="R26" s="3">
        <v>46082</v>
      </c>
      <c r="S26" s="3">
        <v>46386</v>
      </c>
      <c r="T26" s="47" t="s">
        <v>151</v>
      </c>
    </row>
    <row r="27" spans="1:20" x14ac:dyDescent="0.2">
      <c r="A27" s="2"/>
      <c r="B27" s="2"/>
      <c r="C27" s="1"/>
      <c r="D27" s="6"/>
      <c r="E27" s="6"/>
      <c r="F27" s="33"/>
      <c r="G27" s="33"/>
      <c r="H27" s="33"/>
      <c r="I27" s="30"/>
      <c r="J27" s="33"/>
      <c r="K27" s="33"/>
      <c r="L27" s="30"/>
      <c r="M27" s="33"/>
      <c r="N27" s="33"/>
      <c r="O27" s="30"/>
      <c r="P27" s="33"/>
      <c r="Q27" s="33"/>
      <c r="R27" s="3"/>
      <c r="S27" s="4"/>
      <c r="T27" s="6"/>
    </row>
    <row r="28" spans="1:20" ht="15" customHeight="1" thickBot="1" x14ac:dyDescent="0.25">
      <c r="A28" s="51" t="s">
        <v>64</v>
      </c>
      <c r="B28" s="51"/>
      <c r="C28" s="51"/>
      <c r="D28" s="51"/>
      <c r="E28" s="51"/>
      <c r="F28" s="32">
        <f t="shared" ref="F28:Q28" si="0">COUNTIF(F7:F27, "?*")</f>
        <v>1</v>
      </c>
      <c r="G28" s="32">
        <f t="shared" si="0"/>
        <v>1</v>
      </c>
      <c r="H28" s="32">
        <f t="shared" si="0"/>
        <v>15</v>
      </c>
      <c r="I28" s="32">
        <f t="shared" si="0"/>
        <v>1</v>
      </c>
      <c r="J28" s="32">
        <f t="shared" si="0"/>
        <v>1</v>
      </c>
      <c r="K28" s="32">
        <f t="shared" si="0"/>
        <v>13</v>
      </c>
      <c r="L28" s="32">
        <f t="shared" si="0"/>
        <v>2</v>
      </c>
      <c r="M28" s="32">
        <f t="shared" si="0"/>
        <v>3</v>
      </c>
      <c r="N28" s="32">
        <f t="shared" si="0"/>
        <v>11</v>
      </c>
      <c r="O28" s="32">
        <f t="shared" si="0"/>
        <v>1</v>
      </c>
      <c r="P28" s="32">
        <f t="shared" si="0"/>
        <v>4</v>
      </c>
      <c r="Q28" s="32">
        <f t="shared" si="0"/>
        <v>13</v>
      </c>
    </row>
    <row r="29" spans="1:20" ht="15" customHeight="1" thickBot="1" x14ac:dyDescent="0.25">
      <c r="A29" s="52" t="s">
        <v>65</v>
      </c>
      <c r="B29" s="53"/>
      <c r="C29" s="53"/>
      <c r="D29" s="53"/>
      <c r="E29" s="54"/>
      <c r="F29" s="55">
        <f>SUM(F28:H28)</f>
        <v>17</v>
      </c>
      <c r="G29" s="56"/>
      <c r="H29" s="57"/>
      <c r="I29" s="58">
        <f>SUM(I28:K28)</f>
        <v>15</v>
      </c>
      <c r="J29" s="56"/>
      <c r="K29" s="56"/>
      <c r="L29" s="48">
        <f>SUM(L28:N28)</f>
        <v>16</v>
      </c>
      <c r="M29" s="49"/>
      <c r="N29" s="58"/>
      <c r="O29" s="48">
        <f>SUM(O28:Q28)</f>
        <v>18</v>
      </c>
      <c r="P29" s="49"/>
      <c r="Q29" s="50"/>
    </row>
    <row r="31" spans="1:20" ht="15" customHeight="1" x14ac:dyDescent="0.2">
      <c r="C31" s="31"/>
    </row>
  </sheetData>
  <mergeCells count="18">
    <mergeCell ref="S5:S6"/>
    <mergeCell ref="T5:T6"/>
    <mergeCell ref="A5:A6"/>
    <mergeCell ref="B5:B6"/>
    <mergeCell ref="C5:C6"/>
    <mergeCell ref="D5:D6"/>
    <mergeCell ref="A1:B3"/>
    <mergeCell ref="C1:R1"/>
    <mergeCell ref="C2:R3"/>
    <mergeCell ref="E5:E6"/>
    <mergeCell ref="F5:Q5"/>
    <mergeCell ref="R5:R6"/>
    <mergeCell ref="O29:Q29"/>
    <mergeCell ref="A28:E28"/>
    <mergeCell ref="A29:E29"/>
    <mergeCell ref="F29:H29"/>
    <mergeCell ref="I29:K29"/>
    <mergeCell ref="L29:N29"/>
  </mergeCells>
  <dataValidations count="1">
    <dataValidation type="list" allowBlank="1" showInputMessage="1" showErrorMessage="1" sqref="K9 K18 K21:K23 K7 K27">
      <formula1>mes</formula1>
    </dataValidation>
  </dataValidation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D86"/>
  <sheetViews>
    <sheetView showGridLines="0" zoomScale="85" zoomScaleNormal="85" workbookViewId="0">
      <selection activeCell="B8" sqref="B8"/>
    </sheetView>
  </sheetViews>
  <sheetFormatPr baseColWidth="10" defaultColWidth="39.7109375" defaultRowHeight="18.75" x14ac:dyDescent="0.25"/>
  <cols>
    <col min="1" max="1" width="17.5703125" style="45" customWidth="1"/>
    <col min="2" max="2" width="79" style="37" customWidth="1"/>
    <col min="3" max="3" width="103.140625" style="37" customWidth="1"/>
    <col min="4" max="4" width="46.28515625" style="37" customWidth="1"/>
    <col min="5" max="16384" width="39.7109375" style="37"/>
  </cols>
  <sheetData>
    <row r="1" spans="1:4" x14ac:dyDescent="0.25">
      <c r="A1" s="34" t="s">
        <v>22</v>
      </c>
      <c r="B1" s="35" t="s">
        <v>19</v>
      </c>
      <c r="C1" s="35" t="s">
        <v>23</v>
      </c>
      <c r="D1" s="36" t="s">
        <v>24</v>
      </c>
    </row>
    <row r="2" spans="1:4" ht="187.5" x14ac:dyDescent="0.25">
      <c r="A2" s="38" t="s">
        <v>40</v>
      </c>
      <c r="B2" s="39" t="s">
        <v>75</v>
      </c>
      <c r="C2" s="40" t="s">
        <v>82</v>
      </c>
      <c r="D2" s="41" t="s">
        <v>68</v>
      </c>
    </row>
    <row r="3" spans="1:4" ht="112.5" x14ac:dyDescent="0.25">
      <c r="A3" s="38" t="s">
        <v>19</v>
      </c>
      <c r="B3" s="40" t="s">
        <v>66</v>
      </c>
      <c r="C3" s="40" t="s">
        <v>67</v>
      </c>
      <c r="D3" s="41" t="s">
        <v>74</v>
      </c>
    </row>
    <row r="4" spans="1:4" ht="37.5" x14ac:dyDescent="0.25">
      <c r="A4" s="38" t="s">
        <v>25</v>
      </c>
      <c r="B4" s="40" t="s">
        <v>26</v>
      </c>
      <c r="C4" s="40" t="s">
        <v>27</v>
      </c>
      <c r="D4" s="41" t="s">
        <v>28</v>
      </c>
    </row>
    <row r="5" spans="1:4" ht="112.5" x14ac:dyDescent="0.25">
      <c r="A5" s="38" t="s">
        <v>70</v>
      </c>
      <c r="B5" s="40" t="s">
        <v>78</v>
      </c>
      <c r="C5" s="40"/>
      <c r="D5" s="41" t="s">
        <v>73</v>
      </c>
    </row>
    <row r="6" spans="1:4" ht="37.5" x14ac:dyDescent="0.25">
      <c r="A6" s="38" t="s">
        <v>29</v>
      </c>
      <c r="B6" s="40" t="s">
        <v>79</v>
      </c>
      <c r="C6" s="40" t="s">
        <v>30</v>
      </c>
      <c r="D6" s="41" t="s">
        <v>31</v>
      </c>
    </row>
    <row r="7" spans="1:4" ht="56.25" x14ac:dyDescent="0.25">
      <c r="A7" s="38" t="s">
        <v>32</v>
      </c>
      <c r="B7" s="40" t="s">
        <v>80</v>
      </c>
      <c r="C7" s="40" t="s">
        <v>33</v>
      </c>
      <c r="D7" s="41" t="s">
        <v>69</v>
      </c>
    </row>
    <row r="8" spans="1:4" ht="75" x14ac:dyDescent="0.25">
      <c r="A8" s="42" t="s">
        <v>34</v>
      </c>
      <c r="B8" s="43" t="s">
        <v>35</v>
      </c>
      <c r="C8" s="43" t="s">
        <v>63</v>
      </c>
      <c r="D8" s="44" t="s">
        <v>81</v>
      </c>
    </row>
    <row r="82" spans="1:2" ht="37.5" x14ac:dyDescent="0.25">
      <c r="A82" s="45" t="s">
        <v>36</v>
      </c>
      <c r="B82" s="37" t="s">
        <v>60</v>
      </c>
    </row>
    <row r="83" spans="1:2" x14ac:dyDescent="0.25">
      <c r="B83" s="37" t="s">
        <v>61</v>
      </c>
    </row>
    <row r="84" spans="1:2" ht="37.5" x14ac:dyDescent="0.25">
      <c r="A84" s="45" t="s">
        <v>37</v>
      </c>
      <c r="B84" s="37" t="s">
        <v>62</v>
      </c>
    </row>
    <row r="85" spans="1:2" ht="37.5" x14ac:dyDescent="0.25">
      <c r="A85" s="45" t="s">
        <v>38</v>
      </c>
    </row>
    <row r="86" spans="1:2" ht="37.5" x14ac:dyDescent="0.25">
      <c r="A86" s="45" t="s">
        <v>39</v>
      </c>
    </row>
  </sheetData>
  <pageMargins left="0.75" right="0.75" top="1" bottom="1" header="0.5" footer="0.5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Q21"/>
  <sheetViews>
    <sheetView showGridLines="0" topLeftCell="C1" zoomScale="126" workbookViewId="0">
      <selection activeCell="D4" sqref="D4:E4"/>
    </sheetView>
  </sheetViews>
  <sheetFormatPr baseColWidth="10" defaultRowHeight="15" x14ac:dyDescent="0.25"/>
  <cols>
    <col min="1" max="1" width="32.7109375" style="23" customWidth="1"/>
    <col min="2" max="2" width="101.42578125" style="22" customWidth="1"/>
    <col min="3" max="3" width="11.42578125" style="22"/>
    <col min="4" max="4" width="23.42578125" style="22" bestFit="1" customWidth="1"/>
    <col min="5" max="5" width="77.140625" style="22" bestFit="1" customWidth="1"/>
    <col min="6" max="7" width="11.42578125" style="22"/>
    <col min="8" max="8" width="38.7109375" style="22" bestFit="1" customWidth="1"/>
    <col min="9" max="9" width="65.85546875" style="22" bestFit="1" customWidth="1"/>
    <col min="10" max="11" width="11.42578125" style="22"/>
    <col min="12" max="12" width="29.140625" style="22" bestFit="1" customWidth="1"/>
    <col min="13" max="13" width="85.28515625" style="22" bestFit="1" customWidth="1"/>
    <col min="14" max="15" width="11.42578125" style="22"/>
    <col min="16" max="16" width="37.7109375" style="22" bestFit="1" customWidth="1"/>
    <col min="17" max="17" width="75" style="22" bestFit="1" customWidth="1"/>
    <col min="18" max="16384" width="11.42578125" style="22"/>
  </cols>
  <sheetData>
    <row r="2" spans="1:17" ht="15.75" thickBot="1" x14ac:dyDescent="0.3"/>
    <row r="3" spans="1:17" ht="35.25" customHeight="1" x14ac:dyDescent="0.25">
      <c r="A3" s="29" t="s">
        <v>44</v>
      </c>
      <c r="B3" s="25" t="s">
        <v>41</v>
      </c>
      <c r="D3" s="24" t="s">
        <v>47</v>
      </c>
      <c r="E3" s="25" t="s">
        <v>42</v>
      </c>
      <c r="H3" s="29" t="s">
        <v>49</v>
      </c>
      <c r="I3" s="25" t="s">
        <v>43</v>
      </c>
      <c r="L3" s="29" t="s">
        <v>59</v>
      </c>
      <c r="M3" s="28" t="s">
        <v>51</v>
      </c>
      <c r="P3" s="29" t="s">
        <v>53</v>
      </c>
      <c r="Q3" s="28" t="s">
        <v>54</v>
      </c>
    </row>
    <row r="4" spans="1:17" ht="68.25" customHeight="1" x14ac:dyDescent="0.25">
      <c r="A4" s="88" t="s">
        <v>45</v>
      </c>
      <c r="B4" s="89"/>
      <c r="D4" s="88" t="s">
        <v>57</v>
      </c>
      <c r="E4" s="89"/>
      <c r="H4" s="88" t="s">
        <v>58</v>
      </c>
      <c r="I4" s="89"/>
      <c r="L4" s="90" t="s">
        <v>76</v>
      </c>
      <c r="M4" s="89"/>
      <c r="P4" s="88" t="s">
        <v>55</v>
      </c>
      <c r="Q4" s="89"/>
    </row>
    <row r="5" spans="1:17" ht="15.75" thickBot="1" x14ac:dyDescent="0.3">
      <c r="A5" s="26" t="s">
        <v>23</v>
      </c>
      <c r="B5" s="27" t="s">
        <v>46</v>
      </c>
      <c r="D5" s="26" t="s">
        <v>23</v>
      </c>
      <c r="E5" s="27" t="s">
        <v>48</v>
      </c>
      <c r="H5" s="26" t="s">
        <v>23</v>
      </c>
      <c r="I5" s="27" t="s">
        <v>50</v>
      </c>
      <c r="L5" s="26" t="s">
        <v>23</v>
      </c>
      <c r="M5" s="27" t="s">
        <v>52</v>
      </c>
      <c r="P5" s="26" t="s">
        <v>23</v>
      </c>
      <c r="Q5" s="27" t="s">
        <v>56</v>
      </c>
    </row>
    <row r="6" spans="1:17" ht="13.5" customHeight="1" x14ac:dyDescent="0.25"/>
    <row r="8" spans="1:17" ht="41.25" customHeight="1" x14ac:dyDescent="0.25"/>
    <row r="10" spans="1:17" ht="141" customHeight="1" x14ac:dyDescent="0.25"/>
    <row r="12" spans="1:17" ht="36.75" customHeight="1" x14ac:dyDescent="0.25"/>
    <row r="14" spans="1:17" ht="168" customHeight="1" x14ac:dyDescent="0.25"/>
    <row r="16" spans="1:17" ht="33" customHeight="1" x14ac:dyDescent="0.25"/>
    <row r="18" ht="189.75" customHeight="1" x14ac:dyDescent="0.25"/>
    <row r="20" ht="34.5" customHeight="1" x14ac:dyDescent="0.25"/>
    <row r="21" ht="29.25" customHeight="1" x14ac:dyDescent="0.25"/>
  </sheetData>
  <mergeCells count="5">
    <mergeCell ref="A4:B4"/>
    <mergeCell ref="D4:E4"/>
    <mergeCell ref="H4:I4"/>
    <mergeCell ref="L4:M4"/>
    <mergeCell ref="P4:Q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Cronograma</vt:lpstr>
      <vt:lpstr>Instructivo otros planes</vt:lpstr>
      <vt:lpstr>Guia de verbos</vt:lpstr>
      <vt:lpstr>mes</vt:lpstr>
      <vt:lpstr>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Mayuri Rocio Gil Angarita</dc:creator>
  <cp:lastModifiedBy>Jonathan Andres Sanchez Corredor</cp:lastModifiedBy>
  <dcterms:created xsi:type="dcterms:W3CDTF">2024-12-13T15:09:24Z</dcterms:created>
  <dcterms:modified xsi:type="dcterms:W3CDTF">2026-01-29T19:36:49Z</dcterms:modified>
</cp:coreProperties>
</file>