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rillo\Desktop\ejecucion 2024\"/>
    </mc:Choice>
  </mc:AlternateContent>
  <bookViews>
    <workbookView xWindow="0" yWindow="0" windowWidth="24000" windowHeight="9630"/>
  </bookViews>
  <sheets>
    <sheet name="REP_EPG034_EjecucionPresupuesta" sheetId="1" r:id="rId1"/>
  </sheets>
  <calcPr calcId="162913"/>
</workbook>
</file>

<file path=xl/calcChain.xml><?xml version="1.0" encoding="utf-8"?>
<calcChain xmlns="http://schemas.openxmlformats.org/spreadsheetml/2006/main">
  <c r="Q35" i="1" l="1"/>
  <c r="Q29" i="1"/>
  <c r="R34" i="1"/>
  <c r="R35" i="1" s="1"/>
  <c r="S34" i="1"/>
  <c r="S35" i="1" s="1"/>
  <c r="T34" i="1"/>
  <c r="U34" i="1"/>
  <c r="V34" i="1"/>
  <c r="W34" i="1"/>
  <c r="W35" i="1" s="1"/>
  <c r="X34" i="1"/>
  <c r="X35" i="1" s="1"/>
  <c r="Y34" i="1"/>
  <c r="Y35" i="1" s="1"/>
  <c r="Z34" i="1"/>
  <c r="Z35" i="1" s="1"/>
  <c r="AA34" i="1"/>
  <c r="Q34" i="1"/>
  <c r="R28" i="1"/>
  <c r="R29" i="1" s="1"/>
  <c r="S28" i="1"/>
  <c r="S29" i="1" s="1"/>
  <c r="T28" i="1"/>
  <c r="T29" i="1" s="1"/>
  <c r="U28" i="1"/>
  <c r="U29" i="1" s="1"/>
  <c r="U35" i="1" s="1"/>
  <c r="V28" i="1"/>
  <c r="W28" i="1"/>
  <c r="X28" i="1"/>
  <c r="X29" i="1" s="1"/>
  <c r="Y28" i="1"/>
  <c r="Y29" i="1" s="1"/>
  <c r="Z28" i="1"/>
  <c r="Z29" i="1" s="1"/>
  <c r="AA28" i="1"/>
  <c r="AA29" i="1" s="1"/>
  <c r="AA35" i="1" s="1"/>
  <c r="Q28" i="1"/>
  <c r="R17" i="1"/>
  <c r="S17" i="1"/>
  <c r="T17" i="1"/>
  <c r="U17" i="1"/>
  <c r="V17" i="1"/>
  <c r="W17" i="1"/>
  <c r="W29" i="1" s="1"/>
  <c r="X17" i="1"/>
  <c r="Y17" i="1"/>
  <c r="Z17" i="1"/>
  <c r="AA17" i="1"/>
  <c r="Q17" i="1"/>
  <c r="W14" i="1"/>
  <c r="X14" i="1"/>
  <c r="Y14" i="1"/>
  <c r="Z14" i="1"/>
  <c r="AA14" i="1"/>
  <c r="V14" i="1"/>
  <c r="V29" i="1" s="1"/>
  <c r="V35" i="1" s="1"/>
  <c r="U14" i="1"/>
  <c r="T14" i="1"/>
  <c r="S14" i="1"/>
  <c r="R14" i="1"/>
  <c r="Q14" i="1"/>
  <c r="T35" i="1" l="1"/>
</calcChain>
</file>

<file path=xl/sharedStrings.xml><?xml version="1.0" encoding="utf-8"?>
<sst xmlns="http://schemas.openxmlformats.org/spreadsheetml/2006/main" count="354" uniqueCount="94">
  <si>
    <t>Año Fiscal:</t>
  </si>
  <si>
    <t/>
  </si>
  <si>
    <t>Vigencia:</t>
  </si>
  <si>
    <t>Actual</t>
  </si>
  <si>
    <t>Periodo:</t>
  </si>
  <si>
    <t>Enero-Diciembre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</si>
  <si>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</si>
  <si>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</si>
  <si>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</si>
  <si>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</si>
  <si>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</si>
  <si>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</si>
  <si>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</si>
  <si>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</si>
  <si>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</si>
  <si>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</si>
  <si>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</si>
  <si>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</si>
  <si>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</si>
  <si>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</si>
  <si>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</si>
  <si>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</si>
  <si>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</si>
  <si>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</si>
  <si>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</si>
  <si>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 BLOQUEADA</t>
  </si>
  <si>
    <t>APR. DISPONIBLE</t>
  </si>
  <si>
    <t>ORDEN PAGO</t>
  </si>
  <si>
    <t>33-05-00</t>
  </si>
  <si>
    <t>INSTITUTO COLOMBIANO DE ANTROPOLOGIA E HISTORIA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</si>
  <si>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</si>
  <si>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</si>
  <si>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</si>
  <si>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</si>
  <si>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</si>
  <si>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</si>
  <si>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</si>
  <si>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</si>
  <si>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</si>
  <si>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</si>
  <si>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</si>
  <si>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</si>
  <si>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</si>
  <si>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</si>
  <si>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</si>
  <si>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Propios</t>
  </si>
  <si>
    <t>20</t>
  </si>
  <si>
    <t>A-03-03-01-999</t>
  </si>
  <si>
    <t>999</t>
  </si>
  <si>
    <t>OTRAS TRANSFERENCIAS - DISTRIBUCIÓN PREVIO CONCEPTO DGPPN</t>
  </si>
  <si>
    <t>A-03-04-02-012</t>
  </si>
  <si>
    <t>04</t>
  </si>
  <si>
    <t>012</t>
  </si>
  <si>
    <t>INCAPACIDADES Y LICENCIAS DE MATERNIDAD Y PATERNIDAD (NO DE PENSIONES)</t>
  </si>
  <si>
    <t>A-03-10</t>
  </si>
  <si>
    <t>SENTENCIAS Y CONCILIACIONES</t>
  </si>
  <si>
    <t>A-08-01</t>
  </si>
  <si>
    <t>08</t>
  </si>
  <si>
    <t>IMPUESTOS</t>
  </si>
  <si>
    <t>A-08-04-01</t>
  </si>
  <si>
    <t>CUOTA DE FISCALIZACIÓN Y AUDITAJE</t>
  </si>
  <si>
    <t>SSF</t>
  </si>
  <si>
    <t>11</t>
  </si>
  <si>
    <t>A-08-05</t>
  </si>
  <si>
    <t>05</t>
  </si>
  <si>
    <t>MULTAS, SANCIONES E INTERESES DE MORA</t>
  </si>
  <si>
    <t>C-3302-1603-8-20302B</t>
  </si>
  <si>
    <t>C</t>
  </si>
  <si>
    <t>3302</t>
  </si>
  <si>
    <t>1603</t>
  </si>
  <si>
    <t>8</t>
  </si>
  <si>
    <t>20302B</t>
  </si>
  <si>
    <t>2. SEGURIDAD HUMANA Y JUSTICIA SOCIAL / B. RECONOCIMIENTO, SALVAGUARDIA Y FOMENTO DE LA MEMORIA VIVA, EL PATRIMONIO, LAS CULTURAS Y LOS SABERES</t>
  </si>
  <si>
    <t>21</t>
  </si>
  <si>
    <t>C-3399-1603-3-20302B</t>
  </si>
  <si>
    <t>3399</t>
  </si>
  <si>
    <t>3</t>
  </si>
  <si>
    <t xml:space="preserve">INFORME DE EJECUCIÓN PRESUPUESTAL -CUARTO   -TRIMESTRE 2024 </t>
  </si>
  <si>
    <t>* APROPIACIÓN  VIGENTE</t>
  </si>
  <si>
    <t>*CDP</t>
  </si>
  <si>
    <t>*COMPROMISO</t>
  </si>
  <si>
    <t>*OBLIGACION</t>
  </si>
  <si>
    <t>*PAGOS</t>
  </si>
  <si>
    <t xml:space="preserve">SUBTOTAL GASTOS DE PERSONAL </t>
  </si>
  <si>
    <t xml:space="preserve">SUBTOTAL ADQUISICIÓN DE BIENES Y SERVICIOS </t>
  </si>
  <si>
    <t>SUBTOTAL GASTOS POR TRIBUTOS, MULTAS, SANCIONES E INTERESES DE MORA</t>
  </si>
  <si>
    <t xml:space="preserve">TOTAL FUNCIONAMIENTO </t>
  </si>
  <si>
    <t xml:space="preserve">TOTAL INVERSION </t>
  </si>
  <si>
    <t xml:space="preserve">TOTAL PRESUPUESTO </t>
  </si>
  <si>
    <t xml:space="preserve">* Apropiación vigente: Recursos asignados a la entidad despues de adiciones o reducciones </t>
  </si>
  <si>
    <t>*CDP: Certificado de Disponibilidad Presupuestal - Documento que indica la disponibilidad de recursos para un objeto determinado</t>
  </si>
  <si>
    <t xml:space="preserve">*Compromiso - Documento que determina los recursos que se han contratado para la adquisición de bienes y servicios </t>
  </si>
  <si>
    <t xml:space="preserve">*Obligaciones - Documento que determina el valor facturado por la adquisición de bienes y servicios recibidos a satisfacción </t>
  </si>
  <si>
    <t>Pagos: Recursos pagados por la adquisición de bienes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</si>
</sst>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-&quot;$&quot;\ #,##0.00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D5A6BD"/>
        <bgColor rgb="FFD5A6BD"/>
      </patternFill>
    </fill>
    <fill>
      <patternFill patternType="solid">
        <fgColor rgb="FFFFE599"/>
        <bgColor rgb="FFFFE599"/>
      </patternFill>
    </fill>
    <fill>
      <patternFill patternType="solid">
        <fgColor theme="9" tint="0.79998168889431442"/>
        <bgColor rgb="FFFBD4B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ABF8F"/>
      </patternFill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4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0" fontId="6" fillId="0" borderId="0" xfId="0" applyFont="1"/>
    <xf numFmtId="0" fontId="7" fillId="0" borderId="0" xfId="0" applyFont="1"/>
    <xf numFmtId="0" fontId="5" fillId="0" borderId="0" xfId="0" applyFont="1"/>
    <xf numFmtId="0" fontId="0" fillId="0" borderId="0" xfId="0"/>
    <xf numFmtId="0" fontId="8" fillId="2" borderId="1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8" fillId="4" borderId="1" xfId="0" applyFont="1" applyFill="1" applyBorder="1" applyAlignment="1">
      <alignment horizontal="center" vertical="center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8" fillId="6" borderId="1" xfId="0" applyFont="1" applyFill="1" applyBorder="1" applyAlignment="1">
      <alignment horizontal="center" vertical="center" wrapText="1" readingOrder="1"/>
    </xf>
    <xf numFmtId="0" fontId="8" fillId="7" borderId="1" xfId="0" applyFont="1" applyFill="1" applyBorder="1" applyAlignment="1">
      <alignment horizontal="left" vertical="center" wrapText="1" readingOrder="1"/>
    </xf>
    <xf numFmtId="164" fontId="9" fillId="8" borderId="1" xfId="0" applyNumberFormat="1" applyFont="1" applyFill="1" applyBorder="1" applyAlignment="1">
      <alignment horizontal="right" vertical="center" wrapText="1" readingOrder="1"/>
    </xf>
    <xf numFmtId="0" fontId="3" fillId="8" borderId="1" xfId="0" applyFont="1" applyFill="1" applyBorder="1" applyAlignment="1">
      <alignment vertical="center" wrapText="1" readingOrder="1"/>
    </xf>
    <xf numFmtId="0" fontId="3" fillId="8" borderId="1" xfId="0" applyFont="1" applyFill="1" applyBorder="1" applyAlignment="1">
      <alignment horizontal="center" vertical="center" wrapText="1" readingOrder="1"/>
    </xf>
    <xf numFmtId="0" fontId="3" fillId="8" borderId="1" xfId="0" applyFont="1" applyFill="1" applyBorder="1" applyAlignment="1">
      <alignment horizontal="left" vertical="center" wrapText="1" readingOrder="1"/>
    </xf>
    <xf numFmtId="0" fontId="3" fillId="9" borderId="1" xfId="0" applyFont="1" applyFill="1" applyBorder="1" applyAlignment="1">
      <alignment horizontal="center" vertical="center" wrapText="1" readingOrder="1"/>
    </xf>
    <xf numFmtId="0" fontId="3" fillId="9" borderId="1" xfId="0" applyFont="1" applyFill="1" applyBorder="1" applyAlignment="1">
      <alignment horizontal="left" vertical="center" wrapText="1" readingOrder="1"/>
    </xf>
    <xf numFmtId="0" fontId="3" fillId="9" borderId="1" xfId="0" applyFont="1" applyFill="1" applyBorder="1" applyAlignment="1">
      <alignment vertical="center" wrapText="1" readingOrder="1"/>
    </xf>
    <xf numFmtId="164" fontId="9" fillId="9" borderId="1" xfId="0" applyNumberFormat="1" applyFont="1" applyFill="1" applyBorder="1" applyAlignment="1">
      <alignment horizontal="right" vertical="center" wrapText="1" readingOrder="1"/>
    </xf>
    <xf numFmtId="0" fontId="10" fillId="10" borderId="1" xfId="0" applyFont="1" applyFill="1" applyBorder="1" applyAlignment="1">
      <alignment horizontal="left" vertical="center" wrapText="1" readingOrder="1"/>
    </xf>
    <xf numFmtId="0" fontId="5" fillId="2" borderId="0" xfId="0" applyFont="1" applyFill="1" applyBorder="1"/>
    <xf numFmtId="0" fontId="11" fillId="0" borderId="0" xfId="0" applyFont="1"/>
    <xf numFmtId="0" fontId="5" fillId="3" borderId="0" xfId="0" applyFont="1" applyFill="1" applyBorder="1"/>
    <xf numFmtId="0" fontId="5" fillId="4" borderId="0" xfId="0" applyFont="1" applyFill="1" applyBorder="1"/>
    <xf numFmtId="0" fontId="5" fillId="5" borderId="0" xfId="0" applyFont="1" applyFill="1" applyBorder="1"/>
    <xf numFmtId="0" fontId="5" fillId="11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0</xdr:rowOff>
    </xdr:from>
    <xdr:to>
      <xdr:col>11</xdr:col>
      <xdr:colOff>200024</xdr:colOff>
      <xdr:row>6</xdr:row>
      <xdr:rowOff>179410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971AFA-C743-4DF0-A1E3-53D44920F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0050" y="0"/>
          <a:ext cx="3019424" cy="1370035"/>
        </a:xfrm>
        <a:prstGeom prst="rect">
          <a:avLst/>
        </a:prstGeom>
      </xdr:spPr>
    </xdr:pic>
    <xdr:clientData/>
  </xdr:twoCellAnchor>
  <xdr:twoCellAnchor editAs="oneCell">
    <xdr:from>
      <xdr:col>17</xdr:col>
      <xdr:colOff>476250</xdr:colOff>
      <xdr:row>0</xdr:row>
      <xdr:rowOff>38100</xdr:rowOff>
    </xdr:from>
    <xdr:to>
      <xdr:col>19</xdr:col>
      <xdr:colOff>1152525</xdr:colOff>
      <xdr:row>7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F08C50-0C26-4569-AF48-32E5996B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20675" y="38100"/>
          <a:ext cx="3190875" cy="143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50"/>
  <sheetViews>
    <sheetView showGridLines="0" tabSelected="1" topLeftCell="Q2" workbookViewId="0">
      <selection activeCell="R55" sqref="R55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17" width="21" customWidth="1"/>
    <col min="18" max="27" width="18.85546875" customWidth="1"/>
    <col min="28" max="28" width="0" hidden="1" customWidth="1"/>
    <col min="29" max="29" width="6.42578125" customWidth="1"/>
  </cols>
  <sheetData>
    <row r="4" spans="1:27" ht="18.75">
      <c r="M4" s="9" t="s">
        <v>77</v>
      </c>
      <c r="N4" s="10"/>
      <c r="O4" s="11"/>
      <c r="P4" s="12"/>
      <c r="Q4" s="10"/>
    </row>
    <row r="7" spans="1:27">
      <c r="A7" s="1" t="s">
        <v>0</v>
      </c>
      <c r="B7" s="1">
        <v>2024</v>
      </c>
      <c r="C7" s="2" t="s">
        <v>1</v>
      </c>
      <c r="D7" s="2" t="s">
        <v>1</v>
      </c>
      <c r="E7" s="2" t="s">
        <v>1</v>
      </c>
      <c r="F7" s="2" t="s">
        <v>1</v>
      </c>
      <c r="G7" s="2" t="s">
        <v>1</v>
      </c>
      <c r="H7" s="2" t="s">
        <v>1</v>
      </c>
      <c r="I7" s="2" t="s">
        <v>1</v>
      </c>
      <c r="J7" s="2" t="s">
        <v>1</v>
      </c>
      <c r="K7" s="2" t="s">
        <v>1</v>
      </c>
      <c r="L7" s="2" t="s">
        <v>1</v>
      </c>
      <c r="M7" s="2" t="s">
        <v>1</v>
      </c>
      <c r="N7" s="2" t="s">
        <v>1</v>
      </c>
      <c r="O7" s="2" t="s">
        <v>1</v>
      </c>
      <c r="P7" s="2" t="s">
        <v>1</v>
      </c>
      <c r="Q7" s="2" t="s">
        <v>1</v>
      </c>
      <c r="R7" s="2" t="s">
        <v>1</v>
      </c>
      <c r="S7" s="2" t="s">
        <v>1</v>
      </c>
      <c r="T7" s="2" t="s">
        <v>1</v>
      </c>
      <c r="U7" s="2" t="s">
        <v>1</v>
      </c>
      <c r="V7" s="2" t="s">
        <v>1</v>
      </c>
      <c r="W7" s="2" t="s">
        <v>1</v>
      </c>
      <c r="X7" s="2" t="s">
        <v>1</v>
      </c>
      <c r="Y7" s="2" t="s">
        <v>1</v>
      </c>
      <c r="Z7" s="2" t="s">
        <v>1</v>
      </c>
      <c r="AA7" s="2" t="s">
        <v>1</v>
      </c>
    </row>
    <row r="8" spans="1:27">
      <c r="A8" s="1" t="s">
        <v>2</v>
      </c>
      <c r="B8" s="1" t="s">
        <v>3</v>
      </c>
      <c r="C8" s="2" t="s">
        <v>1</v>
      </c>
      <c r="D8" s="2" t="s">
        <v>1</v>
      </c>
      <c r="E8" s="2" t="s">
        <v>1</v>
      </c>
      <c r="F8" s="2" t="s">
        <v>1</v>
      </c>
      <c r="G8" s="2" t="s">
        <v>1</v>
      </c>
      <c r="H8" s="2" t="s">
        <v>1</v>
      </c>
      <c r="I8" s="2" t="s">
        <v>1</v>
      </c>
      <c r="J8" s="2" t="s">
        <v>1</v>
      </c>
      <c r="K8" s="2" t="s">
        <v>1</v>
      </c>
      <c r="L8" s="2" t="s">
        <v>1</v>
      </c>
      <c r="M8" s="2" t="s">
        <v>1</v>
      </c>
      <c r="N8" s="2" t="s">
        <v>1</v>
      </c>
      <c r="O8" s="2" t="s">
        <v>1</v>
      </c>
      <c r="P8" s="2" t="s">
        <v>1</v>
      </c>
      <c r="Q8" s="2" t="s">
        <v>1</v>
      </c>
      <c r="R8" s="2" t="s">
        <v>1</v>
      </c>
      <c r="S8" s="2" t="s">
        <v>1</v>
      </c>
      <c r="T8" s="2" t="s">
        <v>1</v>
      </c>
      <c r="U8" s="2" t="s">
        <v>1</v>
      </c>
      <c r="V8" s="2" t="s">
        <v>1</v>
      </c>
      <c r="W8" s="2" t="s">
        <v>1</v>
      </c>
      <c r="X8" s="2" t="s">
        <v>1</v>
      </c>
      <c r="Y8" s="2" t="s">
        <v>1</v>
      </c>
      <c r="Z8" s="2" t="s">
        <v>1</v>
      </c>
      <c r="AA8" s="2" t="s">
        <v>1</v>
      </c>
    </row>
    <row r="9" spans="1:27">
      <c r="A9" s="1" t="s">
        <v>4</v>
      </c>
      <c r="B9" s="1" t="s">
        <v>5</v>
      </c>
      <c r="C9" s="2" t="s">
        <v>1</v>
      </c>
      <c r="D9" s="2" t="s">
        <v>1</v>
      </c>
      <c r="E9" s="2" t="s">
        <v>1</v>
      </c>
      <c r="F9" s="2" t="s">
        <v>1</v>
      </c>
      <c r="G9" s="2" t="s">
        <v>1</v>
      </c>
      <c r="H9" s="2" t="s">
        <v>1</v>
      </c>
      <c r="I9" s="2" t="s">
        <v>1</v>
      </c>
      <c r="J9" s="2" t="s">
        <v>1</v>
      </c>
      <c r="K9" s="2" t="s">
        <v>1</v>
      </c>
      <c r="L9" s="2" t="s">
        <v>1</v>
      </c>
      <c r="M9" s="2" t="s">
        <v>1</v>
      </c>
      <c r="N9" s="2" t="s">
        <v>1</v>
      </c>
      <c r="O9" s="2" t="s">
        <v>1</v>
      </c>
      <c r="P9" s="2" t="s">
        <v>1</v>
      </c>
      <c r="Q9" s="2" t="s">
        <v>1</v>
      </c>
      <c r="R9" s="2" t="s">
        <v>1</v>
      </c>
      <c r="S9" s="2" t="s">
        <v>1</v>
      </c>
      <c r="T9" s="2" t="s">
        <v>1</v>
      </c>
      <c r="U9" s="2" t="s">
        <v>1</v>
      </c>
      <c r="V9" s="2" t="s">
        <v>1</v>
      </c>
      <c r="W9" s="2" t="s">
        <v>1</v>
      </c>
      <c r="X9" s="2" t="s">
        <v>1</v>
      </c>
      <c r="Y9" s="2" t="s">
        <v>1</v>
      </c>
      <c r="Z9" s="2" t="s">
        <v>1</v>
      </c>
      <c r="AA9" s="2" t="s">
        <v>1</v>
      </c>
    </row>
    <row r="10" spans="1:27" ht="24">
      <c r="A10" s="1" t="s">
        <v>6</v>
      </c>
      <c r="B10" s="1" t="s">
        <v>7</v>
      </c>
      <c r="C10" s="1" t="s">
        <v>8</v>
      </c>
      <c r="D10" s="1" t="s">
        <v>9</v>
      </c>
      <c r="E10" s="1" t="s">
        <v>10</v>
      </c>
      <c r="F10" s="1" t="s">
        <v>11</v>
      </c>
      <c r="G10" s="1" t="s">
        <v>12</v>
      </c>
      <c r="H10" s="1" t="s">
        <v>13</v>
      </c>
      <c r="I10" s="1" t="s">
        <v>14</v>
      </c>
      <c r="J10" s="1" t="s">
        <v>15</v>
      </c>
      <c r="K10" s="1" t="s">
        <v>16</v>
      </c>
      <c r="L10" s="1" t="s">
        <v>17</v>
      </c>
      <c r="M10" s="1" t="s">
        <v>18</v>
      </c>
      <c r="N10" s="1" t="s">
        <v>19</v>
      </c>
      <c r="O10" s="1" t="s">
        <v>20</v>
      </c>
      <c r="P10" s="1" t="s">
        <v>21</v>
      </c>
      <c r="Q10" s="1" t="s">
        <v>22</v>
      </c>
      <c r="R10" s="1" t="s">
        <v>23</v>
      </c>
      <c r="S10" s="1" t="s">
        <v>24</v>
      </c>
      <c r="T10" s="13" t="s">
        <v>78</v>
      </c>
      <c r="U10" s="1" t="s">
        <v>25</v>
      </c>
      <c r="V10" s="14" t="s">
        <v>79</v>
      </c>
      <c r="W10" s="1" t="s">
        <v>26</v>
      </c>
      <c r="X10" s="15" t="s">
        <v>80</v>
      </c>
      <c r="Y10" s="16" t="s">
        <v>81</v>
      </c>
      <c r="Z10" s="1" t="s">
        <v>27</v>
      </c>
      <c r="AA10" s="17" t="s">
        <v>82</v>
      </c>
    </row>
    <row r="11" spans="1:27" ht="22.5">
      <c r="A11" s="3" t="s">
        <v>28</v>
      </c>
      <c r="B11" s="4" t="s">
        <v>29</v>
      </c>
      <c r="C11" s="5" t="s">
        <v>30</v>
      </c>
      <c r="D11" s="3" t="s">
        <v>31</v>
      </c>
      <c r="E11" s="3" t="s">
        <v>32</v>
      </c>
      <c r="F11" s="3" t="s">
        <v>32</v>
      </c>
      <c r="G11" s="3" t="s">
        <v>32</v>
      </c>
      <c r="H11" s="3"/>
      <c r="I11" s="3"/>
      <c r="J11" s="3"/>
      <c r="K11" s="3"/>
      <c r="L11" s="3"/>
      <c r="M11" s="3" t="s">
        <v>33</v>
      </c>
      <c r="N11" s="3" t="s">
        <v>34</v>
      </c>
      <c r="O11" s="3" t="s">
        <v>35</v>
      </c>
      <c r="P11" s="4" t="s">
        <v>36</v>
      </c>
      <c r="Q11" s="6">
        <v>6794289334</v>
      </c>
      <c r="R11" s="6">
        <v>17000000</v>
      </c>
      <c r="S11" s="6">
        <v>229700000</v>
      </c>
      <c r="T11" s="6">
        <v>6581589334</v>
      </c>
      <c r="U11" s="6">
        <v>0</v>
      </c>
      <c r="V11" s="6">
        <v>6562207152</v>
      </c>
      <c r="W11" s="6">
        <v>19382182</v>
      </c>
      <c r="X11" s="6">
        <v>6562207152</v>
      </c>
      <c r="Y11" s="6">
        <v>6562207152</v>
      </c>
      <c r="Z11" s="6">
        <v>6562207152</v>
      </c>
      <c r="AA11" s="6">
        <v>6562207152</v>
      </c>
    </row>
    <row r="12" spans="1:27" ht="22.5">
      <c r="A12" s="3" t="s">
        <v>28</v>
      </c>
      <c r="B12" s="4" t="s">
        <v>29</v>
      </c>
      <c r="C12" s="5" t="s">
        <v>37</v>
      </c>
      <c r="D12" s="3" t="s">
        <v>31</v>
      </c>
      <c r="E12" s="3" t="s">
        <v>32</v>
      </c>
      <c r="F12" s="3" t="s">
        <v>32</v>
      </c>
      <c r="G12" s="3" t="s">
        <v>38</v>
      </c>
      <c r="H12" s="3"/>
      <c r="I12" s="3"/>
      <c r="J12" s="3"/>
      <c r="K12" s="3"/>
      <c r="L12" s="3"/>
      <c r="M12" s="3" t="s">
        <v>33</v>
      </c>
      <c r="N12" s="3" t="s">
        <v>34</v>
      </c>
      <c r="O12" s="3" t="s">
        <v>35</v>
      </c>
      <c r="P12" s="4" t="s">
        <v>39</v>
      </c>
      <c r="Q12" s="6">
        <v>2410558660</v>
      </c>
      <c r="R12" s="6">
        <v>122800000</v>
      </c>
      <c r="S12" s="6">
        <v>0</v>
      </c>
      <c r="T12" s="6">
        <v>2533358660</v>
      </c>
      <c r="U12" s="6">
        <v>0</v>
      </c>
      <c r="V12" s="6">
        <v>2530164598</v>
      </c>
      <c r="W12" s="6">
        <v>3194062</v>
      </c>
      <c r="X12" s="6">
        <v>2530164598</v>
      </c>
      <c r="Y12" s="6">
        <v>2530164598</v>
      </c>
      <c r="Z12" s="6">
        <v>2530164598</v>
      </c>
      <c r="AA12" s="6">
        <v>2530164598</v>
      </c>
    </row>
    <row r="13" spans="1:27" ht="33.75">
      <c r="A13" s="3" t="s">
        <v>28</v>
      </c>
      <c r="B13" s="4" t="s">
        <v>29</v>
      </c>
      <c r="C13" s="5" t="s">
        <v>40</v>
      </c>
      <c r="D13" s="3" t="s">
        <v>31</v>
      </c>
      <c r="E13" s="3" t="s">
        <v>32</v>
      </c>
      <c r="F13" s="3" t="s">
        <v>32</v>
      </c>
      <c r="G13" s="3" t="s">
        <v>41</v>
      </c>
      <c r="H13" s="3"/>
      <c r="I13" s="3"/>
      <c r="J13" s="3"/>
      <c r="K13" s="3"/>
      <c r="L13" s="3"/>
      <c r="M13" s="3" t="s">
        <v>33</v>
      </c>
      <c r="N13" s="3" t="s">
        <v>34</v>
      </c>
      <c r="O13" s="3" t="s">
        <v>35</v>
      </c>
      <c r="P13" s="4" t="s">
        <v>42</v>
      </c>
      <c r="Q13" s="6">
        <v>686055239</v>
      </c>
      <c r="R13" s="6">
        <v>211900000</v>
      </c>
      <c r="S13" s="6">
        <v>67000000</v>
      </c>
      <c r="T13" s="6">
        <v>830955239</v>
      </c>
      <c r="U13" s="6">
        <v>0</v>
      </c>
      <c r="V13" s="6">
        <v>822946214</v>
      </c>
      <c r="W13" s="6">
        <v>8009025</v>
      </c>
      <c r="X13" s="6">
        <v>822946214</v>
      </c>
      <c r="Y13" s="6">
        <v>822946214</v>
      </c>
      <c r="Z13" s="6">
        <v>822946214</v>
      </c>
      <c r="AA13" s="6">
        <v>822946214</v>
      </c>
    </row>
    <row r="14" spans="1:27" ht="30" customHeight="1">
      <c r="A14" s="21"/>
      <c r="B14" s="22"/>
      <c r="C14" s="2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" t="s">
        <v>83</v>
      </c>
      <c r="Q14" s="19">
        <f t="shared" ref="Q14:V14" si="0">SUM(Q11:Q13)</f>
        <v>9890903233</v>
      </c>
      <c r="R14" s="19">
        <f t="shared" si="0"/>
        <v>351700000</v>
      </c>
      <c r="S14" s="19">
        <f t="shared" si="0"/>
        <v>296700000</v>
      </c>
      <c r="T14" s="19">
        <f t="shared" si="0"/>
        <v>9945903233</v>
      </c>
      <c r="U14" s="19">
        <f t="shared" si="0"/>
        <v>0</v>
      </c>
      <c r="V14" s="19">
        <f t="shared" si="0"/>
        <v>9915317964</v>
      </c>
      <c r="W14" s="19">
        <f t="shared" ref="W14:AA14" si="1">SUM(W11:W13)</f>
        <v>30585269</v>
      </c>
      <c r="X14" s="19">
        <f t="shared" si="1"/>
        <v>9915317964</v>
      </c>
      <c r="Y14" s="19">
        <f t="shared" si="1"/>
        <v>9915317964</v>
      </c>
      <c r="Z14" s="19">
        <f t="shared" si="1"/>
        <v>9915317964</v>
      </c>
      <c r="AA14" s="19">
        <f t="shared" si="1"/>
        <v>9915317964</v>
      </c>
    </row>
    <row r="15" spans="1:27" ht="22.5">
      <c r="A15" s="3" t="s">
        <v>28</v>
      </c>
      <c r="B15" s="4" t="s">
        <v>29</v>
      </c>
      <c r="C15" s="5" t="s">
        <v>43</v>
      </c>
      <c r="D15" s="3" t="s">
        <v>31</v>
      </c>
      <c r="E15" s="3" t="s">
        <v>38</v>
      </c>
      <c r="F15" s="3"/>
      <c r="G15" s="3"/>
      <c r="H15" s="3"/>
      <c r="I15" s="3"/>
      <c r="J15" s="3"/>
      <c r="K15" s="3"/>
      <c r="L15" s="3"/>
      <c r="M15" s="3" t="s">
        <v>33</v>
      </c>
      <c r="N15" s="3" t="s">
        <v>34</v>
      </c>
      <c r="O15" s="3" t="s">
        <v>35</v>
      </c>
      <c r="P15" s="4" t="s">
        <v>44</v>
      </c>
      <c r="Q15" s="6">
        <v>1803485220</v>
      </c>
      <c r="R15" s="6">
        <v>3000000000</v>
      </c>
      <c r="S15" s="6">
        <v>106116298</v>
      </c>
      <c r="T15" s="6">
        <v>4697368922</v>
      </c>
      <c r="U15" s="6">
        <v>0</v>
      </c>
      <c r="V15" s="6">
        <v>4688548063.3500004</v>
      </c>
      <c r="W15" s="6">
        <v>8820858.6500000004</v>
      </c>
      <c r="X15" s="6">
        <v>4688238932.9499998</v>
      </c>
      <c r="Y15" s="6">
        <v>3654195181.21</v>
      </c>
      <c r="Z15" s="6">
        <v>3539724969.9299998</v>
      </c>
      <c r="AA15" s="6">
        <v>3539724969.9299998</v>
      </c>
    </row>
    <row r="16" spans="1:27" ht="22.5">
      <c r="A16" s="3" t="s">
        <v>28</v>
      </c>
      <c r="B16" s="4" t="s">
        <v>29</v>
      </c>
      <c r="C16" s="5" t="s">
        <v>43</v>
      </c>
      <c r="D16" s="3" t="s">
        <v>31</v>
      </c>
      <c r="E16" s="3" t="s">
        <v>38</v>
      </c>
      <c r="F16" s="3"/>
      <c r="G16" s="3"/>
      <c r="H16" s="3"/>
      <c r="I16" s="3"/>
      <c r="J16" s="3"/>
      <c r="K16" s="3"/>
      <c r="L16" s="3"/>
      <c r="M16" s="3" t="s">
        <v>45</v>
      </c>
      <c r="N16" s="3" t="s">
        <v>46</v>
      </c>
      <c r="O16" s="3" t="s">
        <v>35</v>
      </c>
      <c r="P16" s="4" t="s">
        <v>44</v>
      </c>
      <c r="Q16" s="6">
        <v>1914954588</v>
      </c>
      <c r="R16" s="6">
        <v>614264425</v>
      </c>
      <c r="S16" s="6">
        <v>0</v>
      </c>
      <c r="T16" s="6">
        <v>2529219013</v>
      </c>
      <c r="U16" s="6">
        <v>0</v>
      </c>
      <c r="V16" s="6">
        <v>1645280131.3499999</v>
      </c>
      <c r="W16" s="6">
        <v>883938881.64999998</v>
      </c>
      <c r="X16" s="6">
        <v>1644212827.3499999</v>
      </c>
      <c r="Y16" s="6">
        <v>1579896251.3499999</v>
      </c>
      <c r="Z16" s="6">
        <v>1579896251.3499999</v>
      </c>
      <c r="AA16" s="6">
        <v>1579896251.3499999</v>
      </c>
    </row>
    <row r="17" spans="1:27" ht="25.5" customHeight="1">
      <c r="A17" s="21"/>
      <c r="B17" s="22"/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18" t="s">
        <v>84</v>
      </c>
      <c r="Q17" s="19">
        <f>SUM(Q15:Q16)</f>
        <v>3718439808</v>
      </c>
      <c r="R17" s="19">
        <f t="shared" ref="R17:AA17" si="2">SUM(R15:R16)</f>
        <v>3614264425</v>
      </c>
      <c r="S17" s="19">
        <f t="shared" si="2"/>
        <v>106116298</v>
      </c>
      <c r="T17" s="19">
        <f t="shared" si="2"/>
        <v>7226587935</v>
      </c>
      <c r="U17" s="19">
        <f t="shared" si="2"/>
        <v>0</v>
      </c>
      <c r="V17" s="19">
        <f t="shared" si="2"/>
        <v>6333828194.7000008</v>
      </c>
      <c r="W17" s="19">
        <f t="shared" si="2"/>
        <v>892759740.29999995</v>
      </c>
      <c r="X17" s="19">
        <f t="shared" si="2"/>
        <v>6332451760.2999992</v>
      </c>
      <c r="Y17" s="19">
        <f t="shared" si="2"/>
        <v>5234091432.5599995</v>
      </c>
      <c r="Z17" s="19">
        <f t="shared" si="2"/>
        <v>5119621221.2799997</v>
      </c>
      <c r="AA17" s="19">
        <f t="shared" si="2"/>
        <v>5119621221.2799997</v>
      </c>
    </row>
    <row r="18" spans="1:27" ht="33.75">
      <c r="A18" s="3" t="s">
        <v>28</v>
      </c>
      <c r="B18" s="4" t="s">
        <v>29</v>
      </c>
      <c r="C18" s="5" t="s">
        <v>47</v>
      </c>
      <c r="D18" s="3" t="s">
        <v>31</v>
      </c>
      <c r="E18" s="3" t="s">
        <v>41</v>
      </c>
      <c r="F18" s="3" t="s">
        <v>41</v>
      </c>
      <c r="G18" s="3" t="s">
        <v>32</v>
      </c>
      <c r="H18" s="3" t="s">
        <v>48</v>
      </c>
      <c r="I18" s="3"/>
      <c r="J18" s="3"/>
      <c r="K18" s="3"/>
      <c r="L18" s="3"/>
      <c r="M18" s="3" t="s">
        <v>33</v>
      </c>
      <c r="N18" s="3" t="s">
        <v>34</v>
      </c>
      <c r="O18" s="3" t="s">
        <v>35</v>
      </c>
      <c r="P18" s="4" t="s">
        <v>49</v>
      </c>
      <c r="Q18" s="6">
        <v>12000000000</v>
      </c>
      <c r="R18" s="6">
        <v>0</v>
      </c>
      <c r="S18" s="6">
        <v>12000000000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</row>
    <row r="19" spans="1:27" ht="33.75">
      <c r="A19" s="3" t="s">
        <v>28</v>
      </c>
      <c r="B19" s="4" t="s">
        <v>29</v>
      </c>
      <c r="C19" s="5" t="s">
        <v>47</v>
      </c>
      <c r="D19" s="3" t="s">
        <v>31</v>
      </c>
      <c r="E19" s="3" t="s">
        <v>41</v>
      </c>
      <c r="F19" s="3" t="s">
        <v>41</v>
      </c>
      <c r="G19" s="3" t="s">
        <v>32</v>
      </c>
      <c r="H19" s="3" t="s">
        <v>48</v>
      </c>
      <c r="I19" s="3"/>
      <c r="J19" s="3"/>
      <c r="K19" s="3"/>
      <c r="L19" s="3"/>
      <c r="M19" s="3" t="s">
        <v>45</v>
      </c>
      <c r="N19" s="3" t="s">
        <v>46</v>
      </c>
      <c r="O19" s="3" t="s">
        <v>35</v>
      </c>
      <c r="P19" s="4" t="s">
        <v>49</v>
      </c>
      <c r="Q19" s="6">
        <v>614264425</v>
      </c>
      <c r="R19" s="6">
        <v>0</v>
      </c>
      <c r="S19" s="6">
        <v>614264425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</row>
    <row r="20" spans="1:27" ht="33.75">
      <c r="A20" s="3" t="s">
        <v>28</v>
      </c>
      <c r="B20" s="4" t="s">
        <v>29</v>
      </c>
      <c r="C20" s="5" t="s">
        <v>50</v>
      </c>
      <c r="D20" s="3" t="s">
        <v>31</v>
      </c>
      <c r="E20" s="3" t="s">
        <v>41</v>
      </c>
      <c r="F20" s="3" t="s">
        <v>51</v>
      </c>
      <c r="G20" s="3" t="s">
        <v>38</v>
      </c>
      <c r="H20" s="3" t="s">
        <v>52</v>
      </c>
      <c r="I20" s="3"/>
      <c r="J20" s="3"/>
      <c r="K20" s="3"/>
      <c r="L20" s="3"/>
      <c r="M20" s="3" t="s">
        <v>33</v>
      </c>
      <c r="N20" s="3" t="s">
        <v>34</v>
      </c>
      <c r="O20" s="3" t="s">
        <v>35</v>
      </c>
      <c r="P20" s="4" t="s">
        <v>53</v>
      </c>
      <c r="Q20" s="6">
        <v>20000000</v>
      </c>
      <c r="R20" s="6">
        <v>12000000</v>
      </c>
      <c r="S20" s="6">
        <v>0</v>
      </c>
      <c r="T20" s="6">
        <v>32000000</v>
      </c>
      <c r="U20" s="6">
        <v>0</v>
      </c>
      <c r="V20" s="6">
        <v>14151185</v>
      </c>
      <c r="W20" s="6">
        <v>17848815</v>
      </c>
      <c r="X20" s="6">
        <v>14151185</v>
      </c>
      <c r="Y20" s="6">
        <v>14151185</v>
      </c>
      <c r="Z20" s="6">
        <v>14151185</v>
      </c>
      <c r="AA20" s="6">
        <v>14151185</v>
      </c>
    </row>
    <row r="21" spans="1:27" ht="22.5">
      <c r="A21" s="3" t="s">
        <v>28</v>
      </c>
      <c r="B21" s="4" t="s">
        <v>29</v>
      </c>
      <c r="C21" s="5" t="s">
        <v>54</v>
      </c>
      <c r="D21" s="3" t="s">
        <v>31</v>
      </c>
      <c r="E21" s="3" t="s">
        <v>41</v>
      </c>
      <c r="F21" s="3" t="s">
        <v>34</v>
      </c>
      <c r="G21" s="3"/>
      <c r="H21" s="3"/>
      <c r="I21" s="3"/>
      <c r="J21" s="3"/>
      <c r="K21" s="3"/>
      <c r="L21" s="3"/>
      <c r="M21" s="3" t="s">
        <v>33</v>
      </c>
      <c r="N21" s="3" t="s">
        <v>34</v>
      </c>
      <c r="O21" s="3" t="s">
        <v>35</v>
      </c>
      <c r="P21" s="4" t="s">
        <v>55</v>
      </c>
      <c r="Q21" s="6">
        <v>393834400</v>
      </c>
      <c r="R21" s="6">
        <v>0</v>
      </c>
      <c r="S21" s="6">
        <v>0</v>
      </c>
      <c r="T21" s="6">
        <v>393834400</v>
      </c>
      <c r="U21" s="6">
        <v>0</v>
      </c>
      <c r="V21" s="6">
        <v>0</v>
      </c>
      <c r="W21" s="6">
        <v>393834400</v>
      </c>
      <c r="X21" s="6">
        <v>0</v>
      </c>
      <c r="Y21" s="6">
        <v>0</v>
      </c>
      <c r="Z21" s="6">
        <v>0</v>
      </c>
      <c r="AA21" s="6">
        <v>0</v>
      </c>
    </row>
    <row r="22" spans="1:27" ht="22.5">
      <c r="A22" s="3" t="s">
        <v>28</v>
      </c>
      <c r="B22" s="4" t="s">
        <v>29</v>
      </c>
      <c r="C22" s="5" t="s">
        <v>54</v>
      </c>
      <c r="D22" s="3" t="s">
        <v>31</v>
      </c>
      <c r="E22" s="3" t="s">
        <v>41</v>
      </c>
      <c r="F22" s="3" t="s">
        <v>34</v>
      </c>
      <c r="G22" s="3"/>
      <c r="H22" s="3"/>
      <c r="I22" s="3"/>
      <c r="J22" s="3"/>
      <c r="K22" s="3"/>
      <c r="L22" s="3"/>
      <c r="M22" s="3" t="s">
        <v>45</v>
      </c>
      <c r="N22" s="3" t="s">
        <v>46</v>
      </c>
      <c r="O22" s="3" t="s">
        <v>35</v>
      </c>
      <c r="P22" s="4" t="s">
        <v>55</v>
      </c>
      <c r="Q22" s="6">
        <v>50000000</v>
      </c>
      <c r="R22" s="6">
        <v>0</v>
      </c>
      <c r="S22" s="6">
        <v>0</v>
      </c>
      <c r="T22" s="6">
        <v>50000000</v>
      </c>
      <c r="U22" s="6">
        <v>0</v>
      </c>
      <c r="V22" s="6">
        <v>0</v>
      </c>
      <c r="W22" s="6">
        <v>50000000</v>
      </c>
      <c r="X22" s="6">
        <v>0</v>
      </c>
      <c r="Y22" s="6">
        <v>0</v>
      </c>
      <c r="Z22" s="6">
        <v>0</v>
      </c>
      <c r="AA22" s="6">
        <v>0</v>
      </c>
    </row>
    <row r="23" spans="1:27" ht="22.5">
      <c r="A23" s="3" t="s">
        <v>28</v>
      </c>
      <c r="B23" s="4" t="s">
        <v>29</v>
      </c>
      <c r="C23" s="5" t="s">
        <v>56</v>
      </c>
      <c r="D23" s="3" t="s">
        <v>31</v>
      </c>
      <c r="E23" s="3" t="s">
        <v>57</v>
      </c>
      <c r="F23" s="3" t="s">
        <v>32</v>
      </c>
      <c r="G23" s="3"/>
      <c r="H23" s="3"/>
      <c r="I23" s="3"/>
      <c r="J23" s="3"/>
      <c r="K23" s="3"/>
      <c r="L23" s="3"/>
      <c r="M23" s="3" t="s">
        <v>33</v>
      </c>
      <c r="N23" s="3" t="s">
        <v>34</v>
      </c>
      <c r="O23" s="3" t="s">
        <v>35</v>
      </c>
      <c r="P23" s="4" t="s">
        <v>58</v>
      </c>
      <c r="Q23" s="6">
        <v>37420414</v>
      </c>
      <c r="R23" s="6">
        <v>27457892</v>
      </c>
      <c r="S23" s="6">
        <v>0</v>
      </c>
      <c r="T23" s="6">
        <v>64878306</v>
      </c>
      <c r="U23" s="6">
        <v>0</v>
      </c>
      <c r="V23" s="6">
        <v>64878306</v>
      </c>
      <c r="W23" s="6">
        <v>0</v>
      </c>
      <c r="X23" s="6">
        <v>64878306</v>
      </c>
      <c r="Y23" s="6">
        <v>64878306</v>
      </c>
      <c r="Z23" s="6">
        <v>64878306</v>
      </c>
      <c r="AA23" s="6">
        <v>64878306</v>
      </c>
    </row>
    <row r="24" spans="1:27" ht="22.5">
      <c r="A24" s="3" t="s">
        <v>28</v>
      </c>
      <c r="B24" s="4" t="s">
        <v>29</v>
      </c>
      <c r="C24" s="5" t="s">
        <v>59</v>
      </c>
      <c r="D24" s="3" t="s">
        <v>31</v>
      </c>
      <c r="E24" s="3" t="s">
        <v>57</v>
      </c>
      <c r="F24" s="3" t="s">
        <v>51</v>
      </c>
      <c r="G24" s="3" t="s">
        <v>32</v>
      </c>
      <c r="H24" s="3"/>
      <c r="I24" s="3"/>
      <c r="J24" s="3"/>
      <c r="K24" s="3"/>
      <c r="L24" s="3"/>
      <c r="M24" s="3" t="s">
        <v>33</v>
      </c>
      <c r="N24" s="3" t="s">
        <v>34</v>
      </c>
      <c r="O24" s="3" t="s">
        <v>35</v>
      </c>
      <c r="P24" s="4" t="s">
        <v>60</v>
      </c>
      <c r="Q24" s="6">
        <v>0</v>
      </c>
      <c r="R24" s="6">
        <v>66044406</v>
      </c>
      <c r="S24" s="6">
        <v>66044406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</row>
    <row r="25" spans="1:27" ht="22.5">
      <c r="A25" s="3" t="s">
        <v>28</v>
      </c>
      <c r="B25" s="4" t="s">
        <v>29</v>
      </c>
      <c r="C25" s="5" t="s">
        <v>59</v>
      </c>
      <c r="D25" s="3" t="s">
        <v>31</v>
      </c>
      <c r="E25" s="3" t="s">
        <v>57</v>
      </c>
      <c r="F25" s="3" t="s">
        <v>51</v>
      </c>
      <c r="G25" s="3" t="s">
        <v>32</v>
      </c>
      <c r="H25" s="3"/>
      <c r="I25" s="3"/>
      <c r="J25" s="3"/>
      <c r="K25" s="3"/>
      <c r="L25" s="3"/>
      <c r="M25" s="3" t="s">
        <v>33</v>
      </c>
      <c r="N25" s="3" t="s">
        <v>34</v>
      </c>
      <c r="O25" s="3" t="s">
        <v>61</v>
      </c>
      <c r="P25" s="4" t="s">
        <v>60</v>
      </c>
      <c r="Q25" s="6">
        <v>0</v>
      </c>
      <c r="R25" s="6">
        <v>66044406</v>
      </c>
      <c r="S25" s="6">
        <v>0</v>
      </c>
      <c r="T25" s="6">
        <v>66044406</v>
      </c>
      <c r="U25" s="6">
        <v>0</v>
      </c>
      <c r="V25" s="6">
        <v>66044406</v>
      </c>
      <c r="W25" s="6">
        <v>0</v>
      </c>
      <c r="X25" s="6">
        <v>66044406</v>
      </c>
      <c r="Y25" s="6">
        <v>66044406</v>
      </c>
      <c r="Z25" s="6">
        <v>66044406</v>
      </c>
      <c r="AA25" s="6">
        <v>66044406</v>
      </c>
    </row>
    <row r="26" spans="1:27" ht="22.5">
      <c r="A26" s="3" t="s">
        <v>28</v>
      </c>
      <c r="B26" s="4" t="s">
        <v>29</v>
      </c>
      <c r="C26" s="5" t="s">
        <v>59</v>
      </c>
      <c r="D26" s="3" t="s">
        <v>31</v>
      </c>
      <c r="E26" s="3" t="s">
        <v>57</v>
      </c>
      <c r="F26" s="3" t="s">
        <v>51</v>
      </c>
      <c r="G26" s="3" t="s">
        <v>32</v>
      </c>
      <c r="H26" s="3"/>
      <c r="I26" s="3"/>
      <c r="J26" s="3"/>
      <c r="K26" s="3"/>
      <c r="L26" s="3"/>
      <c r="M26" s="3" t="s">
        <v>33</v>
      </c>
      <c r="N26" s="3" t="s">
        <v>62</v>
      </c>
      <c r="O26" s="3" t="s">
        <v>61</v>
      </c>
      <c r="P26" s="4" t="s">
        <v>60</v>
      </c>
      <c r="Q26" s="6">
        <v>50241200</v>
      </c>
      <c r="R26" s="6">
        <v>0</v>
      </c>
      <c r="S26" s="6">
        <v>0</v>
      </c>
      <c r="T26" s="6">
        <v>50241200</v>
      </c>
      <c r="U26" s="6">
        <v>0</v>
      </c>
      <c r="V26" s="6">
        <v>50241200</v>
      </c>
      <c r="W26" s="6">
        <v>0</v>
      </c>
      <c r="X26" s="6">
        <v>50241200</v>
      </c>
      <c r="Y26" s="6">
        <v>50241200</v>
      </c>
      <c r="Z26" s="6">
        <v>50241200</v>
      </c>
      <c r="AA26" s="6">
        <v>50241200</v>
      </c>
    </row>
    <row r="27" spans="1:27" ht="22.5">
      <c r="A27" s="3" t="s">
        <v>28</v>
      </c>
      <c r="B27" s="4" t="s">
        <v>29</v>
      </c>
      <c r="C27" s="5" t="s">
        <v>63</v>
      </c>
      <c r="D27" s="3" t="s">
        <v>31</v>
      </c>
      <c r="E27" s="3" t="s">
        <v>57</v>
      </c>
      <c r="F27" s="3" t="s">
        <v>64</v>
      </c>
      <c r="G27" s="3"/>
      <c r="H27" s="3"/>
      <c r="I27" s="3"/>
      <c r="J27" s="3"/>
      <c r="K27" s="3"/>
      <c r="L27" s="3"/>
      <c r="M27" s="3" t="s">
        <v>33</v>
      </c>
      <c r="N27" s="3" t="s">
        <v>34</v>
      </c>
      <c r="O27" s="3" t="s">
        <v>35</v>
      </c>
      <c r="P27" s="4" t="s">
        <v>65</v>
      </c>
      <c r="Q27" s="6">
        <v>0</v>
      </c>
      <c r="R27" s="6">
        <v>12614000</v>
      </c>
      <c r="S27" s="6">
        <v>0</v>
      </c>
      <c r="T27" s="6">
        <v>12614000</v>
      </c>
      <c r="U27" s="6">
        <v>0</v>
      </c>
      <c r="V27" s="6">
        <v>9718000</v>
      </c>
      <c r="W27" s="6">
        <v>2896000</v>
      </c>
      <c r="X27" s="6">
        <v>9718000</v>
      </c>
      <c r="Y27" s="6">
        <v>9718000</v>
      </c>
      <c r="Z27" s="6">
        <v>9718000</v>
      </c>
      <c r="AA27" s="6">
        <v>9718000</v>
      </c>
    </row>
    <row r="28" spans="1:27" ht="34.5" customHeight="1">
      <c r="A28" s="21"/>
      <c r="B28" s="22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18" t="s">
        <v>85</v>
      </c>
      <c r="Q28" s="19">
        <f>SUM(Q18:Q27)</f>
        <v>13165760439</v>
      </c>
      <c r="R28" s="19">
        <f t="shared" ref="R28:AA28" si="3">SUM(R18:R27)</f>
        <v>184160704</v>
      </c>
      <c r="S28" s="19">
        <f t="shared" si="3"/>
        <v>12680308831</v>
      </c>
      <c r="T28" s="19">
        <f t="shared" si="3"/>
        <v>669612312</v>
      </c>
      <c r="U28" s="19">
        <f t="shared" si="3"/>
        <v>0</v>
      </c>
      <c r="V28" s="19">
        <f t="shared" si="3"/>
        <v>205033097</v>
      </c>
      <c r="W28" s="19">
        <f t="shared" si="3"/>
        <v>464579215</v>
      </c>
      <c r="X28" s="19">
        <f t="shared" si="3"/>
        <v>205033097</v>
      </c>
      <c r="Y28" s="19">
        <f t="shared" si="3"/>
        <v>205033097</v>
      </c>
      <c r="Z28" s="19">
        <f t="shared" si="3"/>
        <v>205033097</v>
      </c>
      <c r="AA28" s="19">
        <f t="shared" si="3"/>
        <v>205033097</v>
      </c>
    </row>
    <row r="29" spans="1:27" ht="33.75" customHeight="1">
      <c r="A29" s="23"/>
      <c r="B29" s="24"/>
      <c r="C29" s="25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7" t="s">
        <v>86</v>
      </c>
      <c r="Q29" s="26">
        <f>+Q28+Q17+Q14</f>
        <v>26775103480</v>
      </c>
      <c r="R29" s="26">
        <f>+R28+R17+R14</f>
        <v>4150125129</v>
      </c>
      <c r="S29" s="26">
        <f t="shared" ref="S29:AA29" si="4">+S28+S17+S14</f>
        <v>13083125129</v>
      </c>
      <c r="T29" s="26">
        <f>+T28+T17+T14</f>
        <v>17842103480</v>
      </c>
      <c r="U29" s="26">
        <f t="shared" si="4"/>
        <v>0</v>
      </c>
      <c r="V29" s="26">
        <f t="shared" si="4"/>
        <v>16454179255.700001</v>
      </c>
      <c r="W29" s="26">
        <f t="shared" si="4"/>
        <v>1387924224.3</v>
      </c>
      <c r="X29" s="26">
        <f t="shared" si="4"/>
        <v>16452802821.299999</v>
      </c>
      <c r="Y29" s="26">
        <f t="shared" si="4"/>
        <v>15354442493.559999</v>
      </c>
      <c r="Z29" s="26">
        <f t="shared" si="4"/>
        <v>15239972282.279999</v>
      </c>
      <c r="AA29" s="26">
        <f t="shared" si="4"/>
        <v>15239972282.279999</v>
      </c>
    </row>
    <row r="30" spans="1:27" ht="78.75">
      <c r="A30" s="3" t="s">
        <v>28</v>
      </c>
      <c r="B30" s="4" t="s">
        <v>29</v>
      </c>
      <c r="C30" s="5" t="s">
        <v>66</v>
      </c>
      <c r="D30" s="3" t="s">
        <v>67</v>
      </c>
      <c r="E30" s="3" t="s">
        <v>68</v>
      </c>
      <c r="F30" s="3" t="s">
        <v>69</v>
      </c>
      <c r="G30" s="3" t="s">
        <v>70</v>
      </c>
      <c r="H30" s="3" t="s">
        <v>71</v>
      </c>
      <c r="I30" s="3"/>
      <c r="J30" s="3"/>
      <c r="K30" s="3"/>
      <c r="L30" s="3"/>
      <c r="M30" s="3" t="s">
        <v>33</v>
      </c>
      <c r="N30" s="3" t="s">
        <v>34</v>
      </c>
      <c r="O30" s="3" t="s">
        <v>35</v>
      </c>
      <c r="P30" s="4" t="s">
        <v>72</v>
      </c>
      <c r="Q30" s="6">
        <v>20009776914</v>
      </c>
      <c r="R30" s="6">
        <v>0</v>
      </c>
      <c r="S30" s="6">
        <v>132686343</v>
      </c>
      <c r="T30" s="6">
        <v>19877090571</v>
      </c>
      <c r="U30" s="6">
        <v>0</v>
      </c>
      <c r="V30" s="6">
        <v>19856540318.23</v>
      </c>
      <c r="W30" s="6">
        <v>20550252.77</v>
      </c>
      <c r="X30" s="6">
        <v>19856540318.23</v>
      </c>
      <c r="Y30" s="6">
        <v>18470913310.209999</v>
      </c>
      <c r="Z30" s="6">
        <v>18470913310.209999</v>
      </c>
      <c r="AA30" s="6">
        <v>18470913310.209999</v>
      </c>
    </row>
    <row r="31" spans="1:27" ht="78.75">
      <c r="A31" s="3" t="s">
        <v>28</v>
      </c>
      <c r="B31" s="4" t="s">
        <v>29</v>
      </c>
      <c r="C31" s="5" t="s">
        <v>66</v>
      </c>
      <c r="D31" s="3" t="s">
        <v>67</v>
      </c>
      <c r="E31" s="3" t="s">
        <v>68</v>
      </c>
      <c r="F31" s="3" t="s">
        <v>69</v>
      </c>
      <c r="G31" s="3" t="s">
        <v>70</v>
      </c>
      <c r="H31" s="3" t="s">
        <v>71</v>
      </c>
      <c r="I31" s="3"/>
      <c r="J31" s="3"/>
      <c r="K31" s="3"/>
      <c r="L31" s="3"/>
      <c r="M31" s="3" t="s">
        <v>45</v>
      </c>
      <c r="N31" s="3" t="s">
        <v>46</v>
      </c>
      <c r="O31" s="3" t="s">
        <v>35</v>
      </c>
      <c r="P31" s="4" t="s">
        <v>72</v>
      </c>
      <c r="Q31" s="6">
        <v>6384290916</v>
      </c>
      <c r="R31" s="6">
        <v>0</v>
      </c>
      <c r="S31" s="6">
        <v>0</v>
      </c>
      <c r="T31" s="6">
        <v>6384290916</v>
      </c>
      <c r="U31" s="6">
        <v>0</v>
      </c>
      <c r="V31" s="6">
        <v>1572832853</v>
      </c>
      <c r="W31" s="6">
        <v>4811458063</v>
      </c>
      <c r="X31" s="6">
        <v>1572832853</v>
      </c>
      <c r="Y31" s="6">
        <v>1571749553</v>
      </c>
      <c r="Z31" s="6">
        <v>1559329553</v>
      </c>
      <c r="AA31" s="6">
        <v>1559329553</v>
      </c>
    </row>
    <row r="32" spans="1:27" ht="78.75">
      <c r="A32" s="3" t="s">
        <v>28</v>
      </c>
      <c r="B32" s="4" t="s">
        <v>29</v>
      </c>
      <c r="C32" s="5" t="s">
        <v>66</v>
      </c>
      <c r="D32" s="3" t="s">
        <v>67</v>
      </c>
      <c r="E32" s="3" t="s">
        <v>68</v>
      </c>
      <c r="F32" s="3" t="s">
        <v>69</v>
      </c>
      <c r="G32" s="3" t="s">
        <v>70</v>
      </c>
      <c r="H32" s="3" t="s">
        <v>71</v>
      </c>
      <c r="I32" s="3"/>
      <c r="J32" s="3"/>
      <c r="K32" s="3"/>
      <c r="L32" s="3"/>
      <c r="M32" s="3" t="s">
        <v>45</v>
      </c>
      <c r="N32" s="3" t="s">
        <v>73</v>
      </c>
      <c r="O32" s="3" t="s">
        <v>35</v>
      </c>
      <c r="P32" s="4" t="s">
        <v>72</v>
      </c>
      <c r="Q32" s="6">
        <v>695928084</v>
      </c>
      <c r="R32" s="6">
        <v>0</v>
      </c>
      <c r="S32" s="6">
        <v>0</v>
      </c>
      <c r="T32" s="6">
        <v>695928084</v>
      </c>
      <c r="U32" s="6">
        <v>0</v>
      </c>
      <c r="V32" s="6">
        <v>690955538</v>
      </c>
      <c r="W32" s="6">
        <v>4972546</v>
      </c>
      <c r="X32" s="6">
        <v>690955538</v>
      </c>
      <c r="Y32" s="6">
        <v>655258018</v>
      </c>
      <c r="Z32" s="6">
        <v>655258018</v>
      </c>
      <c r="AA32" s="6">
        <v>655258018</v>
      </c>
    </row>
    <row r="33" spans="1:27" ht="78.75">
      <c r="A33" s="3" t="s">
        <v>28</v>
      </c>
      <c r="B33" s="4" t="s">
        <v>29</v>
      </c>
      <c r="C33" s="5" t="s">
        <v>74</v>
      </c>
      <c r="D33" s="3" t="s">
        <v>67</v>
      </c>
      <c r="E33" s="3" t="s">
        <v>75</v>
      </c>
      <c r="F33" s="3" t="s">
        <v>69</v>
      </c>
      <c r="G33" s="3" t="s">
        <v>76</v>
      </c>
      <c r="H33" s="3" t="s">
        <v>71</v>
      </c>
      <c r="I33" s="3"/>
      <c r="J33" s="3"/>
      <c r="K33" s="3"/>
      <c r="L33" s="3"/>
      <c r="M33" s="3" t="s">
        <v>33</v>
      </c>
      <c r="N33" s="3" t="s">
        <v>34</v>
      </c>
      <c r="O33" s="3" t="s">
        <v>35</v>
      </c>
      <c r="P33" s="4" t="s">
        <v>72</v>
      </c>
      <c r="Q33" s="6">
        <v>8157425142</v>
      </c>
      <c r="R33" s="6">
        <v>0</v>
      </c>
      <c r="S33" s="6">
        <v>481069954</v>
      </c>
      <c r="T33" s="6">
        <v>7676355188</v>
      </c>
      <c r="U33" s="6">
        <v>0</v>
      </c>
      <c r="V33" s="6">
        <v>7676003745.75</v>
      </c>
      <c r="W33" s="6">
        <v>351442.25</v>
      </c>
      <c r="X33" s="6">
        <v>7676003745.75</v>
      </c>
      <c r="Y33" s="6">
        <v>6985215838.9700003</v>
      </c>
      <c r="Z33" s="6">
        <v>6985215838.9700003</v>
      </c>
      <c r="AA33" s="6">
        <v>6985215838.9700003</v>
      </c>
    </row>
    <row r="34" spans="1:27" ht="28.5" customHeight="1">
      <c r="A34" s="21"/>
      <c r="B34" s="22"/>
      <c r="C34" s="20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18" t="s">
        <v>87</v>
      </c>
      <c r="Q34" s="19">
        <f>SUM(Q30:Q33)</f>
        <v>35247421056</v>
      </c>
      <c r="R34" s="19">
        <f t="shared" ref="R34:AA34" si="5">SUM(R30:R33)</f>
        <v>0</v>
      </c>
      <c r="S34" s="19">
        <f t="shared" si="5"/>
        <v>613756297</v>
      </c>
      <c r="T34" s="19">
        <f t="shared" si="5"/>
        <v>34633664759</v>
      </c>
      <c r="U34" s="19">
        <f t="shared" si="5"/>
        <v>0</v>
      </c>
      <c r="V34" s="19">
        <f t="shared" si="5"/>
        <v>29796332454.98</v>
      </c>
      <c r="W34" s="19">
        <f t="shared" si="5"/>
        <v>4837332304.0200005</v>
      </c>
      <c r="X34" s="19">
        <f t="shared" si="5"/>
        <v>29796332454.98</v>
      </c>
      <c r="Y34" s="19">
        <f t="shared" si="5"/>
        <v>27683136720.18</v>
      </c>
      <c r="Z34" s="19">
        <f t="shared" si="5"/>
        <v>27670716720.18</v>
      </c>
      <c r="AA34" s="19">
        <f t="shared" si="5"/>
        <v>27670716720.18</v>
      </c>
    </row>
    <row r="35" spans="1:27" ht="24.75" customHeight="1">
      <c r="A35" s="23"/>
      <c r="B35" s="24"/>
      <c r="C35" s="25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7" t="s">
        <v>88</v>
      </c>
      <c r="Q35" s="26">
        <f>+Q34+Q29</f>
        <v>62022524536</v>
      </c>
      <c r="R35" s="26">
        <f t="shared" ref="R35:AA35" si="6">+R34+R29</f>
        <v>4150125129</v>
      </c>
      <c r="S35" s="26">
        <f t="shared" si="6"/>
        <v>13696881426</v>
      </c>
      <c r="T35" s="26">
        <f t="shared" si="6"/>
        <v>52475768239</v>
      </c>
      <c r="U35" s="26">
        <f t="shared" si="6"/>
        <v>0</v>
      </c>
      <c r="V35" s="26">
        <f t="shared" si="6"/>
        <v>46250511710.68</v>
      </c>
      <c r="W35" s="26">
        <f t="shared" si="6"/>
        <v>6225256528.3200006</v>
      </c>
      <c r="X35" s="26">
        <f t="shared" si="6"/>
        <v>46249135276.279999</v>
      </c>
      <c r="Y35" s="26">
        <f t="shared" si="6"/>
        <v>43037579213.739998</v>
      </c>
      <c r="Z35" s="26">
        <f t="shared" si="6"/>
        <v>42910689002.459999</v>
      </c>
      <c r="AA35" s="26">
        <f t="shared" si="6"/>
        <v>42910689002.459999</v>
      </c>
    </row>
    <row r="36" spans="1:27">
      <c r="A36" s="3" t="s">
        <v>1</v>
      </c>
      <c r="B36" s="7" t="s">
        <v>1</v>
      </c>
      <c r="C36" s="5" t="s">
        <v>1</v>
      </c>
      <c r="D36" s="3" t="s">
        <v>1</v>
      </c>
      <c r="E36" s="3" t="s">
        <v>1</v>
      </c>
      <c r="F36" s="3" t="s">
        <v>1</v>
      </c>
      <c r="G36" s="3" t="s">
        <v>1</v>
      </c>
      <c r="H36" s="3" t="s">
        <v>1</v>
      </c>
      <c r="I36" s="3" t="s">
        <v>1</v>
      </c>
      <c r="J36" s="3" t="s">
        <v>1</v>
      </c>
      <c r="K36" s="3" t="s">
        <v>1</v>
      </c>
      <c r="L36" s="3" t="s">
        <v>1</v>
      </c>
      <c r="M36" s="3" t="s">
        <v>1</v>
      </c>
      <c r="N36" s="3" t="s">
        <v>1</v>
      </c>
      <c r="O36" s="3" t="s">
        <v>1</v>
      </c>
      <c r="P36" s="4" t="s">
        <v>1</v>
      </c>
      <c r="Q36" s="8" t="s">
        <v>1</v>
      </c>
      <c r="R36" s="8" t="s">
        <v>1</v>
      </c>
      <c r="S36" s="8" t="s">
        <v>1</v>
      </c>
      <c r="T36" s="8" t="s">
        <v>1</v>
      </c>
      <c r="U36" s="8" t="s">
        <v>1</v>
      </c>
      <c r="V36" s="8" t="s">
        <v>1</v>
      </c>
      <c r="W36" s="8" t="s">
        <v>1</v>
      </c>
      <c r="X36" s="8" t="s">
        <v>1</v>
      </c>
      <c r="Y36" s="8" t="s">
        <v>1</v>
      </c>
      <c r="Z36" s="8" t="s">
        <v>1</v>
      </c>
      <c r="AA36" s="8" t="s">
        <v>1</v>
      </c>
    </row>
    <row r="37" spans="1:27" ht="0" hidden="1" customHeight="1"/>
    <row r="38" spans="1:27" ht="33.950000000000003" customHeight="1"/>
    <row r="41" spans="1:27">
      <c r="O41" s="28" t="s">
        <v>89</v>
      </c>
      <c r="P41" s="28"/>
      <c r="Q41" s="28"/>
      <c r="R41" s="28"/>
      <c r="S41" s="28"/>
      <c r="T41" s="28"/>
      <c r="U41" s="11"/>
    </row>
    <row r="42" spans="1:27">
      <c r="O42" s="29"/>
      <c r="P42" s="29"/>
      <c r="Q42" s="29"/>
      <c r="R42" s="29"/>
      <c r="S42" s="29"/>
      <c r="T42" s="29"/>
      <c r="U42" s="11"/>
    </row>
    <row r="43" spans="1:27">
      <c r="O43" s="30" t="s">
        <v>90</v>
      </c>
      <c r="P43" s="30"/>
      <c r="Q43" s="30"/>
      <c r="R43" s="30"/>
      <c r="S43" s="30"/>
      <c r="T43" s="30"/>
      <c r="U43" s="30"/>
    </row>
    <row r="44" spans="1:27">
      <c r="O44" s="29"/>
      <c r="P44" s="29"/>
      <c r="Q44" s="29"/>
      <c r="R44" s="29"/>
      <c r="S44" s="29"/>
      <c r="T44" s="29"/>
      <c r="U44" s="11"/>
    </row>
    <row r="45" spans="1:27">
      <c r="O45" s="31" t="s">
        <v>91</v>
      </c>
      <c r="P45" s="31"/>
      <c r="Q45" s="31"/>
      <c r="R45" s="31"/>
      <c r="S45" s="31"/>
      <c r="T45" s="31"/>
      <c r="U45" s="31"/>
    </row>
    <row r="46" spans="1:27">
      <c r="O46" s="29"/>
      <c r="P46" s="29"/>
      <c r="Q46" s="29"/>
      <c r="R46" s="29"/>
      <c r="S46" s="29"/>
      <c r="T46" s="29"/>
      <c r="U46" s="11"/>
    </row>
    <row r="47" spans="1:27">
      <c r="O47" s="32" t="s">
        <v>92</v>
      </c>
      <c r="P47" s="32"/>
      <c r="Q47" s="32"/>
      <c r="R47" s="32"/>
      <c r="S47" s="32"/>
      <c r="T47" s="32"/>
      <c r="U47" s="32"/>
    </row>
    <row r="48" spans="1:27">
      <c r="O48" s="29"/>
      <c r="P48" s="29"/>
      <c r="Q48" s="29"/>
      <c r="R48" s="29"/>
      <c r="S48" s="29"/>
      <c r="T48" s="29"/>
      <c r="U48" s="11"/>
    </row>
    <row r="49" spans="15:21">
      <c r="O49" s="33" t="s">
        <v>93</v>
      </c>
      <c r="P49" s="33"/>
      <c r="Q49" s="33"/>
      <c r="R49" s="33"/>
      <c r="S49" s="33"/>
      <c r="T49" s="29"/>
      <c r="U49" s="11"/>
    </row>
    <row r="50" spans="15:21">
      <c r="O50" s="10"/>
      <c r="P50" s="10"/>
      <c r="Q50" s="10"/>
      <c r="R50" s="10"/>
      <c r="S50" s="10"/>
      <c r="T50" s="10"/>
      <c r="U50" s="10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Melisa Murillo</dc:creator>
  <cp:lastModifiedBy>Sharine Melisa Murillo Hinestroza</cp:lastModifiedBy>
  <dcterms:created xsi:type="dcterms:W3CDTF">2026-04-19T21:14:01Z</dcterms:created>
  <dcterms:modified xsi:type="dcterms:W3CDTF">2026-04-27T20:51:32Z</dcterms:modified>
</cp:coreProperties>
</file>