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ejecucion 2024\"/>
    </mc:Choice>
  </mc:AlternateContent>
  <bookViews>
    <workbookView xWindow="0" yWindow="0" windowWidth="24000" windowHeight="9630"/>
  </bookViews>
  <sheets>
    <sheet name="REP_EPG034_EjecucionPresupuesta" sheetId="1" r:id="rId1"/>
  </sheets>
  <calcPr calcId="162913"/>
</workbook>
</file>

<file path=xl/calcChain.xml><?xml version="1.0" encoding="utf-8"?>
<calcChain xmlns="http://schemas.openxmlformats.org/spreadsheetml/2006/main">
  <c r="R31" i="1" l="1"/>
  <c r="S31" i="1"/>
  <c r="T31" i="1"/>
  <c r="U31" i="1"/>
  <c r="V31" i="1"/>
  <c r="W31" i="1"/>
  <c r="X31" i="1"/>
  <c r="Y31" i="1"/>
  <c r="Z31" i="1"/>
  <c r="AA31" i="1"/>
  <c r="AB31" i="1"/>
  <c r="Q31" i="1"/>
  <c r="Z26" i="1"/>
  <c r="AA26" i="1"/>
  <c r="AA32" i="1" s="1"/>
  <c r="R25" i="1"/>
  <c r="S25" i="1"/>
  <c r="T25" i="1"/>
  <c r="U25" i="1"/>
  <c r="V25" i="1"/>
  <c r="W25" i="1"/>
  <c r="X25" i="1"/>
  <c r="Y25" i="1"/>
  <c r="Z25" i="1"/>
  <c r="AA25" i="1"/>
  <c r="Q25" i="1"/>
  <c r="Q26" i="1" s="1"/>
  <c r="S17" i="1"/>
  <c r="T17" i="1"/>
  <c r="U17" i="1"/>
  <c r="V17" i="1"/>
  <c r="V26" i="1" s="1"/>
  <c r="W17" i="1"/>
  <c r="X17" i="1"/>
  <c r="X26" i="1" s="1"/>
  <c r="Y17" i="1"/>
  <c r="Z17" i="1"/>
  <c r="AA17" i="1"/>
  <c r="R17" i="1"/>
  <c r="Q17" i="1"/>
  <c r="R14" i="1"/>
  <c r="S14" i="1"/>
  <c r="T14" i="1"/>
  <c r="U14" i="1"/>
  <c r="V14" i="1"/>
  <c r="W14" i="1"/>
  <c r="X14" i="1"/>
  <c r="Y14" i="1"/>
  <c r="Z14" i="1"/>
  <c r="AA14" i="1"/>
  <c r="Q14" i="1"/>
  <c r="V32" i="1" l="1"/>
  <c r="S26" i="1"/>
  <c r="R26" i="1"/>
  <c r="Z32" i="1"/>
  <c r="R32" i="1"/>
  <c r="Y26" i="1"/>
  <c r="Y32" i="1" s="1"/>
  <c r="W26" i="1"/>
  <c r="W32" i="1" s="1"/>
  <c r="U26" i="1"/>
  <c r="U32" i="1" s="1"/>
  <c r="Q32" i="1"/>
  <c r="T26" i="1"/>
  <c r="X32" i="1"/>
  <c r="S32" i="1"/>
  <c r="T32" i="1"/>
</calcChain>
</file>

<file path=xl/sharedStrings.xml><?xml version="1.0" encoding="utf-8"?>
<sst xmlns="http://schemas.openxmlformats.org/spreadsheetml/2006/main" count="322" uniqueCount="91">
  <si>
    <t>Año Fiscal:</t>
  </si>
  <si>
    <t/>
  </si>
  <si>
    <t>Vigencia:</t>
  </si>
  <si>
    <t>Actual</t>
  </si>
  <si>
    <t>Periodo:</t>
  </si>
  <si>
    <t>Enero-Marzo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</si>
  <si>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</si>
  <si>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</si>
  <si>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</si>
  <si>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</si>
  <si>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</si>
  <si>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</si>
  <si>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</si>
  <si>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</si>
  <si>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</si>
  <si>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</si>
  <si>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</si>
  <si>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</si>
  <si>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</si>
  <si>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</si>
  <si>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</si>
  <si>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</si>
  <si>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</si>
  <si>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</si>
  <si>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</si>
  <si>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</si>
  <si>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</si>
  <si>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</si>
  <si>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</si>
  <si>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</si>
  <si>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</si>
  <si>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</si>
  <si>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</si>
  <si>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</si>
  <si>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</si>
  <si>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</si>
  <si>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</si>
  <si>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</si>
  <si>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</si>
  <si>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</si>
  <si>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</si>
  <si>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</si>
  <si>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</si>
  <si>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</si>
  <si>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</si>
  <si>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Propios</t>
  </si>
  <si>
    <t>20</t>
  </si>
  <si>
    <t>A-03-03-01-999</t>
  </si>
  <si>
    <t>999</t>
  </si>
  <si>
    <t>OTRAS TRANSFERENCIAS - DISTRIBUCIÓN PREVIO CONCEPTO DGPPN</t>
  </si>
  <si>
    <t>A-03-04-02-012</t>
  </si>
  <si>
    <t>04</t>
  </si>
  <si>
    <t>012</t>
  </si>
  <si>
    <t>INCAPACIDADES Y LICENCIAS DE MATERNIDAD Y PATERNIDAD (NO DE PENSIONES)</t>
  </si>
  <si>
    <t>A-03-10</t>
  </si>
  <si>
    <t>SENTENCIAS Y CONCILIACIONES</t>
  </si>
  <si>
    <t>A-08-01</t>
  </si>
  <si>
    <t>08</t>
  </si>
  <si>
    <t>IMPUESTOS</t>
  </si>
  <si>
    <t>A-08-04-01</t>
  </si>
  <si>
    <t>11</t>
  </si>
  <si>
    <t>SSF</t>
  </si>
  <si>
    <t>CUOTA DE FISCALIZACIÓN Y AUDITAJE</t>
  </si>
  <si>
    <t>C-3302-1603-8-20302B</t>
  </si>
  <si>
    <t>C</t>
  </si>
  <si>
    <t>3302</t>
  </si>
  <si>
    <t>1603</t>
  </si>
  <si>
    <t>8</t>
  </si>
  <si>
    <t>20302B</t>
  </si>
  <si>
    <t>2. SEGURIDAD HUMANA Y JUSTICIA SOCIAL / B. RECONOCIMIENTO, SALVAGUARDIA Y FOMENTO DE LA MEMORIA VIVA, EL PATRIMONIO, LAS CULTURAS Y LOS SABERES</t>
  </si>
  <si>
    <t>21</t>
  </si>
  <si>
    <t>C-3399-1603-3-20302B</t>
  </si>
  <si>
    <t>3399</t>
  </si>
  <si>
    <t>3</t>
  </si>
  <si>
    <t xml:space="preserve">SUBTOTAL GASTOS DE PERSONAL </t>
  </si>
  <si>
    <t xml:space="preserve">SUBTOTAL ADQUISICIÓN DE BIENES Y SERVICIOS </t>
  </si>
  <si>
    <t>SUBTOTAL GASTOS POR TRIBUTOS, MULTAS, SANCIONES E INTERESES DE MORA</t>
  </si>
  <si>
    <t xml:space="preserve">TOTAL FUNCIONAMIENTO </t>
  </si>
  <si>
    <t xml:space="preserve">TOTAL INVERSION </t>
  </si>
  <si>
    <t xml:space="preserve">TOTAL PRESUPUESTO 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</si>
  <si>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</si>
  <si>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</si>
  <si>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</si>
  <si>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</si>
  <si>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</si>
  <si>
    <t>* APROPIACIÓN  VIGENTE</t>
  </si>
  <si>
    <t>*CDP</t>
  </si>
  <si>
    <t>*COMPROMISO</t>
  </si>
  <si>
    <t>*OBLIGACION</t>
  </si>
  <si>
    <t>*PAGOS</t>
  </si>
  <si>
    <t xml:space="preserve">INFORME DE EJECUCIÓN PRESUPUESTAL -PRIMER   -TRIMESTRE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</si>
</sst>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240A]&quot;$&quot;\ #,##0.00;\-&quot;$&quot;\ #,##0.00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BD4B4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rgb="FFFFE599"/>
        <bgColor rgb="FFFFE599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42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0" fontId="9" fillId="3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vertical="center" wrapText="1" readingOrder="1"/>
    </xf>
    <xf numFmtId="164" fontId="3" fillId="4" borderId="1" xfId="0" applyNumberFormat="1" applyFont="1" applyFill="1" applyBorder="1" applyAlignment="1">
      <alignment horizontal="right" vertical="center" wrapText="1" readingOrder="1"/>
    </xf>
    <xf numFmtId="0" fontId="8" fillId="5" borderId="1" xfId="0" applyFont="1" applyFill="1" applyBorder="1" applyAlignment="1">
      <alignment horizontal="left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0" xfId="0" applyFont="1" applyBorder="1" applyAlignment="1">
      <alignment horizontal="left" vertical="center" wrapText="1" readingOrder="1"/>
    </xf>
    <xf numFmtId="0" fontId="3" fillId="0" borderId="0" xfId="0" applyFont="1" applyBorder="1" applyAlignment="1">
      <alignment vertical="center" wrapText="1" readingOrder="1"/>
    </xf>
    <xf numFmtId="0" fontId="3" fillId="0" borderId="0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right" vertical="center" wrapText="1" readingOrder="1"/>
    </xf>
    <xf numFmtId="164" fontId="10" fillId="4" borderId="1" xfId="0" applyNumberFormat="1" applyFont="1" applyFill="1" applyBorder="1" applyAlignment="1">
      <alignment horizontal="right" vertical="center" wrapText="1" readingOrder="1"/>
    </xf>
    <xf numFmtId="0" fontId="11" fillId="0" borderId="0" xfId="0" applyFont="1"/>
    <xf numFmtId="164" fontId="10" fillId="2" borderId="1" xfId="0" applyNumberFormat="1" applyFont="1" applyFill="1" applyBorder="1" applyAlignment="1">
      <alignment horizontal="right" vertical="center" wrapText="1" readingOrder="1"/>
    </xf>
    <xf numFmtId="164" fontId="3" fillId="11" borderId="1" xfId="0" applyNumberFormat="1" applyFont="1" applyFill="1" applyBorder="1" applyAlignment="1">
      <alignment horizontal="right" vertical="center" wrapText="1" readingOrder="1"/>
    </xf>
    <xf numFmtId="0" fontId="8" fillId="6" borderId="1" xfId="0" applyFont="1" applyFill="1" applyBorder="1" applyAlignment="1">
      <alignment horizontal="center" vertical="center" wrapText="1" readingOrder="1"/>
    </xf>
    <xf numFmtId="0" fontId="8" fillId="7" borderId="1" xfId="0" applyFont="1" applyFill="1" applyBorder="1" applyAlignment="1">
      <alignment horizontal="center" vertical="center" wrapText="1" readingOrder="1"/>
    </xf>
    <xf numFmtId="0" fontId="8" fillId="8" borderId="1" xfId="0" applyFont="1" applyFill="1" applyBorder="1" applyAlignment="1">
      <alignment horizontal="center" vertical="center" wrapText="1" readingOrder="1"/>
    </xf>
    <xf numFmtId="0" fontId="8" fillId="9" borderId="1" xfId="0" applyFont="1" applyFill="1" applyBorder="1" applyAlignment="1">
      <alignment horizontal="center" vertical="center" wrapText="1" readingOrder="1"/>
    </xf>
    <xf numFmtId="0" fontId="8" fillId="12" borderId="1" xfId="0" applyFont="1" applyFill="1" applyBorder="1" applyAlignment="1">
      <alignment horizontal="center" vertical="center" wrapText="1" readingOrder="1"/>
    </xf>
    <xf numFmtId="0" fontId="5" fillId="6" borderId="0" xfId="0" applyFont="1" applyFill="1" applyBorder="1"/>
    <xf numFmtId="0" fontId="12" fillId="0" borderId="0" xfId="0" applyFont="1"/>
    <xf numFmtId="0" fontId="5" fillId="7" borderId="0" xfId="0" applyFont="1" applyFill="1" applyBorder="1"/>
    <xf numFmtId="0" fontId="5" fillId="8" borderId="0" xfId="0" applyFont="1" applyFill="1" applyBorder="1"/>
    <xf numFmtId="0" fontId="5" fillId="9" borderId="0" xfId="0" applyFont="1" applyFill="1" applyBorder="1"/>
    <xf numFmtId="0" fontId="5" fillId="1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104775</xdr:rowOff>
    </xdr:from>
    <xdr:to>
      <xdr:col>11</xdr:col>
      <xdr:colOff>361949</xdr:colOff>
      <xdr:row>7</xdr:row>
      <xdr:rowOff>93685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971AFA-C743-4DF0-A1E3-53D44920F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104775"/>
          <a:ext cx="3019424" cy="1370035"/>
        </a:xfrm>
        <a:prstGeom prst="rect">
          <a:avLst/>
        </a:prstGeom>
      </xdr:spPr>
    </xdr:pic>
    <xdr:clientData/>
  </xdr:twoCellAnchor>
  <xdr:twoCellAnchor editAs="oneCell">
    <xdr:from>
      <xdr:col>18</xdr:col>
      <xdr:colOff>171450</xdr:colOff>
      <xdr:row>0</xdr:row>
      <xdr:rowOff>47625</xdr:rowOff>
    </xdr:from>
    <xdr:to>
      <xdr:col>20</xdr:col>
      <xdr:colOff>847725</xdr:colOff>
      <xdr:row>7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DF08C50-0C26-4569-AF48-32E5996B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30300" y="47625"/>
          <a:ext cx="3190875" cy="1438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46"/>
  <sheetViews>
    <sheetView showGridLines="0" tabSelected="1" workbookViewId="0">
      <selection activeCell="O37" sqref="O37:U4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4" spans="1:29">
      <c r="M4" s="9"/>
      <c r="N4" s="9"/>
      <c r="O4" s="9"/>
      <c r="P4" s="9"/>
      <c r="Q4" s="9"/>
      <c r="R4" s="9"/>
    </row>
    <row r="5" spans="1:29" ht="18.75">
      <c r="M5" s="9"/>
      <c r="N5" s="10" t="s">
        <v>90</v>
      </c>
      <c r="O5" s="9"/>
      <c r="P5" s="11"/>
      <c r="Q5" s="12"/>
      <c r="R5" s="9"/>
    </row>
    <row r="7" spans="1:29">
      <c r="A7" s="1" t="s">
        <v>0</v>
      </c>
      <c r="B7" s="1">
        <v>2024</v>
      </c>
      <c r="C7" s="2" t="s">
        <v>1</v>
      </c>
      <c r="D7" s="2" t="s">
        <v>1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  <c r="P7" s="2" t="s">
        <v>1</v>
      </c>
      <c r="Q7" s="2" t="s">
        <v>1</v>
      </c>
      <c r="R7" s="2" t="s">
        <v>1</v>
      </c>
      <c r="S7" s="2" t="s">
        <v>1</v>
      </c>
      <c r="T7" s="2" t="s">
        <v>1</v>
      </c>
      <c r="U7" s="2" t="s">
        <v>1</v>
      </c>
      <c r="V7" s="2" t="s">
        <v>1</v>
      </c>
      <c r="W7" s="2" t="s">
        <v>1</v>
      </c>
      <c r="X7" s="2" t="s">
        <v>1</v>
      </c>
      <c r="Y7" s="2" t="s">
        <v>1</v>
      </c>
      <c r="Z7" s="2" t="s">
        <v>1</v>
      </c>
      <c r="AA7" s="2" t="s">
        <v>1</v>
      </c>
    </row>
    <row r="8" spans="1:29">
      <c r="A8" s="1" t="s">
        <v>2</v>
      </c>
      <c r="B8" s="1" t="s">
        <v>3</v>
      </c>
      <c r="C8" s="2" t="s">
        <v>1</v>
      </c>
      <c r="D8" s="2" t="s">
        <v>1</v>
      </c>
      <c r="E8" s="2" t="s">
        <v>1</v>
      </c>
      <c r="F8" s="2" t="s">
        <v>1</v>
      </c>
      <c r="G8" s="2" t="s">
        <v>1</v>
      </c>
      <c r="H8" s="2" t="s">
        <v>1</v>
      </c>
      <c r="I8" s="2" t="s">
        <v>1</v>
      </c>
      <c r="J8" s="2" t="s">
        <v>1</v>
      </c>
      <c r="K8" s="2" t="s">
        <v>1</v>
      </c>
      <c r="L8" s="2" t="s">
        <v>1</v>
      </c>
      <c r="M8" s="2" t="s">
        <v>1</v>
      </c>
      <c r="N8" s="2" t="s">
        <v>1</v>
      </c>
      <c r="O8" s="2" t="s">
        <v>1</v>
      </c>
      <c r="P8" s="2" t="s">
        <v>1</v>
      </c>
      <c r="Q8" s="2" t="s">
        <v>1</v>
      </c>
      <c r="R8" s="2" t="s">
        <v>1</v>
      </c>
      <c r="S8" s="2" t="s">
        <v>1</v>
      </c>
      <c r="T8" s="2" t="s">
        <v>1</v>
      </c>
      <c r="U8" s="2" t="s">
        <v>1</v>
      </c>
      <c r="V8" s="2" t="s">
        <v>1</v>
      </c>
      <c r="W8" s="2" t="s">
        <v>1</v>
      </c>
      <c r="X8" s="2" t="s">
        <v>1</v>
      </c>
      <c r="Y8" s="2" t="s">
        <v>1</v>
      </c>
      <c r="Z8" s="2" t="s">
        <v>1</v>
      </c>
      <c r="AA8" s="2" t="s">
        <v>1</v>
      </c>
    </row>
    <row r="9" spans="1:29">
      <c r="A9" s="1" t="s">
        <v>4</v>
      </c>
      <c r="B9" s="1" t="s">
        <v>5</v>
      </c>
      <c r="C9" s="2" t="s">
        <v>1</v>
      </c>
      <c r="D9" s="2" t="s">
        <v>1</v>
      </c>
      <c r="E9" s="2" t="s">
        <v>1</v>
      </c>
      <c r="F9" s="2" t="s">
        <v>1</v>
      </c>
      <c r="G9" s="2" t="s">
        <v>1</v>
      </c>
      <c r="H9" s="2" t="s">
        <v>1</v>
      </c>
      <c r="I9" s="2" t="s">
        <v>1</v>
      </c>
      <c r="J9" s="2" t="s">
        <v>1</v>
      </c>
      <c r="K9" s="2" t="s">
        <v>1</v>
      </c>
      <c r="L9" s="2" t="s">
        <v>1</v>
      </c>
      <c r="M9" s="2" t="s">
        <v>1</v>
      </c>
      <c r="N9" s="2" t="s">
        <v>1</v>
      </c>
      <c r="O9" s="2" t="s">
        <v>1</v>
      </c>
      <c r="P9" s="2" t="s">
        <v>1</v>
      </c>
      <c r="Q9" s="2" t="s">
        <v>1</v>
      </c>
      <c r="R9" s="2" t="s">
        <v>1</v>
      </c>
      <c r="S9" s="2" t="s">
        <v>1</v>
      </c>
      <c r="T9" s="2" t="s">
        <v>1</v>
      </c>
      <c r="U9" s="2" t="s">
        <v>1</v>
      </c>
      <c r="V9" s="2" t="s">
        <v>1</v>
      </c>
      <c r="W9" s="2" t="s">
        <v>1</v>
      </c>
      <c r="X9" s="2" t="s">
        <v>1</v>
      </c>
      <c r="Y9" s="2" t="s">
        <v>1</v>
      </c>
      <c r="Z9" s="2" t="s">
        <v>1</v>
      </c>
      <c r="AA9" s="2" t="s">
        <v>1</v>
      </c>
    </row>
    <row r="10" spans="1:29" ht="24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1" t="s">
        <v>11</v>
      </c>
      <c r="G10" s="1" t="s">
        <v>12</v>
      </c>
      <c r="H10" s="1" t="s">
        <v>13</v>
      </c>
      <c r="I10" s="1" t="s">
        <v>14</v>
      </c>
      <c r="J10" s="1" t="s">
        <v>15</v>
      </c>
      <c r="K10" s="1" t="s">
        <v>16</v>
      </c>
      <c r="L10" s="1" t="s">
        <v>17</v>
      </c>
      <c r="M10" s="1" t="s">
        <v>18</v>
      </c>
      <c r="N10" s="1" t="s">
        <v>19</v>
      </c>
      <c r="O10" s="1" t="s">
        <v>20</v>
      </c>
      <c r="P10" s="1" t="s">
        <v>21</v>
      </c>
      <c r="Q10" s="1" t="s">
        <v>22</v>
      </c>
      <c r="R10" s="1" t="s">
        <v>23</v>
      </c>
      <c r="S10" s="1" t="s">
        <v>24</v>
      </c>
      <c r="T10" s="31" t="s">
        <v>85</v>
      </c>
      <c r="U10" s="1" t="s">
        <v>25</v>
      </c>
      <c r="V10" s="32" t="s">
        <v>86</v>
      </c>
      <c r="W10" s="1" t="s">
        <v>26</v>
      </c>
      <c r="X10" s="33" t="s">
        <v>87</v>
      </c>
      <c r="Y10" s="34" t="s">
        <v>88</v>
      </c>
      <c r="Z10" s="1" t="s">
        <v>27</v>
      </c>
      <c r="AA10" s="35" t="s">
        <v>89</v>
      </c>
    </row>
    <row r="11" spans="1:29" ht="22.5">
      <c r="A11" s="3" t="s">
        <v>28</v>
      </c>
      <c r="B11" s="4" t="s">
        <v>29</v>
      </c>
      <c r="C11" s="5" t="s">
        <v>30</v>
      </c>
      <c r="D11" s="3" t="s">
        <v>31</v>
      </c>
      <c r="E11" s="3" t="s">
        <v>32</v>
      </c>
      <c r="F11" s="3" t="s">
        <v>32</v>
      </c>
      <c r="G11" s="3" t="s">
        <v>32</v>
      </c>
      <c r="H11" s="3"/>
      <c r="I11" s="3"/>
      <c r="J11" s="3"/>
      <c r="K11" s="3"/>
      <c r="L11" s="3"/>
      <c r="M11" s="3" t="s">
        <v>33</v>
      </c>
      <c r="N11" s="3" t="s">
        <v>34</v>
      </c>
      <c r="O11" s="3" t="s">
        <v>35</v>
      </c>
      <c r="P11" s="4" t="s">
        <v>36</v>
      </c>
      <c r="Q11" s="6">
        <v>6794289334</v>
      </c>
      <c r="R11" s="6">
        <v>0</v>
      </c>
      <c r="S11" s="6">
        <v>0</v>
      </c>
      <c r="T11" s="6">
        <v>6794289334</v>
      </c>
      <c r="U11" s="6">
        <v>0</v>
      </c>
      <c r="V11" s="6">
        <v>6794289334</v>
      </c>
      <c r="W11" s="6">
        <v>0</v>
      </c>
      <c r="X11" s="6">
        <v>1352021241</v>
      </c>
      <c r="Y11" s="6">
        <v>1352021241</v>
      </c>
      <c r="Z11" s="6">
        <v>1348877892</v>
      </c>
      <c r="AA11" s="6">
        <v>1348877892</v>
      </c>
    </row>
    <row r="12" spans="1:29" ht="22.5">
      <c r="A12" s="3" t="s">
        <v>28</v>
      </c>
      <c r="B12" s="4" t="s">
        <v>29</v>
      </c>
      <c r="C12" s="5" t="s">
        <v>37</v>
      </c>
      <c r="D12" s="3" t="s">
        <v>31</v>
      </c>
      <c r="E12" s="3" t="s">
        <v>32</v>
      </c>
      <c r="F12" s="3" t="s">
        <v>32</v>
      </c>
      <c r="G12" s="3" t="s">
        <v>38</v>
      </c>
      <c r="H12" s="3"/>
      <c r="I12" s="3"/>
      <c r="J12" s="3"/>
      <c r="K12" s="3"/>
      <c r="L12" s="3"/>
      <c r="M12" s="3" t="s">
        <v>33</v>
      </c>
      <c r="N12" s="3" t="s">
        <v>34</v>
      </c>
      <c r="O12" s="3" t="s">
        <v>35</v>
      </c>
      <c r="P12" s="4" t="s">
        <v>39</v>
      </c>
      <c r="Q12" s="6">
        <v>2410558660</v>
      </c>
      <c r="R12" s="6">
        <v>0</v>
      </c>
      <c r="S12" s="6">
        <v>0</v>
      </c>
      <c r="T12" s="6">
        <v>2410558660</v>
      </c>
      <c r="U12" s="6">
        <v>0</v>
      </c>
      <c r="V12" s="6">
        <v>2410558660</v>
      </c>
      <c r="W12" s="6">
        <v>0</v>
      </c>
      <c r="X12" s="6">
        <v>561210508</v>
      </c>
      <c r="Y12" s="6">
        <v>561210508</v>
      </c>
      <c r="Z12" s="6">
        <v>561210508</v>
      </c>
      <c r="AA12" s="6">
        <v>561210508</v>
      </c>
    </row>
    <row r="13" spans="1:29" ht="33.75">
      <c r="A13" s="3" t="s">
        <v>28</v>
      </c>
      <c r="B13" s="4" t="s">
        <v>29</v>
      </c>
      <c r="C13" s="5" t="s">
        <v>40</v>
      </c>
      <c r="D13" s="3" t="s">
        <v>31</v>
      </c>
      <c r="E13" s="3" t="s">
        <v>32</v>
      </c>
      <c r="F13" s="3" t="s">
        <v>32</v>
      </c>
      <c r="G13" s="3" t="s">
        <v>41</v>
      </c>
      <c r="H13" s="3"/>
      <c r="I13" s="3"/>
      <c r="J13" s="3"/>
      <c r="K13" s="3"/>
      <c r="L13" s="3"/>
      <c r="M13" s="3" t="s">
        <v>33</v>
      </c>
      <c r="N13" s="3" t="s">
        <v>34</v>
      </c>
      <c r="O13" s="3" t="s">
        <v>35</v>
      </c>
      <c r="P13" s="4" t="s">
        <v>42</v>
      </c>
      <c r="Q13" s="6">
        <v>686055239</v>
      </c>
      <c r="R13" s="6">
        <v>0</v>
      </c>
      <c r="S13" s="6">
        <v>0</v>
      </c>
      <c r="T13" s="6">
        <v>686055239</v>
      </c>
      <c r="U13" s="6">
        <v>0</v>
      </c>
      <c r="V13" s="6">
        <v>686055239</v>
      </c>
      <c r="W13" s="6">
        <v>0</v>
      </c>
      <c r="X13" s="6">
        <v>164093842</v>
      </c>
      <c r="Y13" s="6">
        <v>164093842</v>
      </c>
      <c r="Z13" s="6">
        <v>164093842</v>
      </c>
      <c r="AA13" s="6">
        <v>164093842</v>
      </c>
    </row>
    <row r="14" spans="1:29" ht="24">
      <c r="A14" s="17"/>
      <c r="B14" s="18"/>
      <c r="C14" s="19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21" t="s">
        <v>74</v>
      </c>
      <c r="Q14" s="27">
        <f>SUM(Q11:Q13)</f>
        <v>9890903233</v>
      </c>
      <c r="R14" s="27">
        <f t="shared" ref="R14:AA14" si="0">SUM(R11:R13)</f>
        <v>0</v>
      </c>
      <c r="S14" s="27">
        <f t="shared" si="0"/>
        <v>0</v>
      </c>
      <c r="T14" s="27">
        <f t="shared" si="0"/>
        <v>9890903233</v>
      </c>
      <c r="U14" s="27">
        <f t="shared" si="0"/>
        <v>0</v>
      </c>
      <c r="V14" s="27">
        <f t="shared" si="0"/>
        <v>9890903233</v>
      </c>
      <c r="W14" s="27">
        <f t="shared" si="0"/>
        <v>0</v>
      </c>
      <c r="X14" s="27">
        <f t="shared" si="0"/>
        <v>2077325591</v>
      </c>
      <c r="Y14" s="27">
        <f t="shared" si="0"/>
        <v>2077325591</v>
      </c>
      <c r="Z14" s="27">
        <f t="shared" si="0"/>
        <v>2074182242</v>
      </c>
      <c r="AA14" s="27">
        <f t="shared" si="0"/>
        <v>2074182242</v>
      </c>
      <c r="AB14" s="28"/>
      <c r="AC14" s="28"/>
    </row>
    <row r="15" spans="1:29" ht="22.5">
      <c r="A15" s="3" t="s">
        <v>28</v>
      </c>
      <c r="B15" s="4" t="s">
        <v>29</v>
      </c>
      <c r="C15" s="5" t="s">
        <v>43</v>
      </c>
      <c r="D15" s="3" t="s">
        <v>31</v>
      </c>
      <c r="E15" s="3" t="s">
        <v>38</v>
      </c>
      <c r="F15" s="3"/>
      <c r="G15" s="3"/>
      <c r="H15" s="3"/>
      <c r="I15" s="3"/>
      <c r="J15" s="3"/>
      <c r="K15" s="3"/>
      <c r="L15" s="3"/>
      <c r="M15" s="3" t="s">
        <v>33</v>
      </c>
      <c r="N15" s="3" t="s">
        <v>34</v>
      </c>
      <c r="O15" s="3" t="s">
        <v>35</v>
      </c>
      <c r="P15" s="4" t="s">
        <v>44</v>
      </c>
      <c r="Q15" s="6">
        <v>1803485220</v>
      </c>
      <c r="R15" s="6">
        <v>0</v>
      </c>
      <c r="S15" s="6">
        <v>0</v>
      </c>
      <c r="T15" s="6">
        <v>1803485220</v>
      </c>
      <c r="U15" s="6">
        <v>0</v>
      </c>
      <c r="V15" s="6">
        <v>1290480412.0599999</v>
      </c>
      <c r="W15" s="6">
        <v>513004807.94</v>
      </c>
      <c r="X15" s="6">
        <v>359535847.02999997</v>
      </c>
      <c r="Y15" s="6">
        <v>158691980.83000001</v>
      </c>
      <c r="Z15" s="6">
        <v>158691980.83000001</v>
      </c>
      <c r="AA15" s="6">
        <v>145706211</v>
      </c>
    </row>
    <row r="16" spans="1:29" ht="22.5">
      <c r="A16" s="3" t="s">
        <v>28</v>
      </c>
      <c r="B16" s="4" t="s">
        <v>29</v>
      </c>
      <c r="C16" s="5" t="s">
        <v>43</v>
      </c>
      <c r="D16" s="3" t="s">
        <v>31</v>
      </c>
      <c r="E16" s="3" t="s">
        <v>38</v>
      </c>
      <c r="F16" s="3"/>
      <c r="G16" s="3"/>
      <c r="H16" s="3"/>
      <c r="I16" s="3"/>
      <c r="J16" s="3"/>
      <c r="K16" s="3"/>
      <c r="L16" s="3"/>
      <c r="M16" s="3" t="s">
        <v>45</v>
      </c>
      <c r="N16" s="3" t="s">
        <v>46</v>
      </c>
      <c r="O16" s="3" t="s">
        <v>35</v>
      </c>
      <c r="P16" s="4" t="s">
        <v>44</v>
      </c>
      <c r="Q16" s="6">
        <v>1914954588</v>
      </c>
      <c r="R16" s="6">
        <v>0</v>
      </c>
      <c r="S16" s="6">
        <v>0</v>
      </c>
      <c r="T16" s="6">
        <v>1914954588</v>
      </c>
      <c r="U16" s="6">
        <v>0</v>
      </c>
      <c r="V16" s="6">
        <v>1838385661.4100001</v>
      </c>
      <c r="W16" s="6">
        <v>76568926.590000004</v>
      </c>
      <c r="X16" s="6">
        <v>1191647330.1500001</v>
      </c>
      <c r="Y16" s="6">
        <v>289639758.93000001</v>
      </c>
      <c r="Z16" s="6">
        <v>289639758.93000001</v>
      </c>
      <c r="AA16" s="6">
        <v>289639758.93000001</v>
      </c>
    </row>
    <row r="17" spans="1:29" ht="24">
      <c r="A17" s="17"/>
      <c r="B17" s="18"/>
      <c r="C17" s="19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21" t="s">
        <v>75</v>
      </c>
      <c r="Q17" s="27">
        <f>SUM(Q15:Q16)</f>
        <v>3718439808</v>
      </c>
      <c r="R17" s="27">
        <f>SUM(R15:R16)</f>
        <v>0</v>
      </c>
      <c r="S17" s="27">
        <f t="shared" ref="S17:AA17" si="1">SUM(S15:S16)</f>
        <v>0</v>
      </c>
      <c r="T17" s="27">
        <f t="shared" si="1"/>
        <v>3718439808</v>
      </c>
      <c r="U17" s="27">
        <f t="shared" si="1"/>
        <v>0</v>
      </c>
      <c r="V17" s="27">
        <f t="shared" si="1"/>
        <v>3128866073.4700003</v>
      </c>
      <c r="W17" s="27">
        <f t="shared" si="1"/>
        <v>589573734.52999997</v>
      </c>
      <c r="X17" s="27">
        <f t="shared" si="1"/>
        <v>1551183177.1800001</v>
      </c>
      <c r="Y17" s="27">
        <f t="shared" si="1"/>
        <v>448331739.75999999</v>
      </c>
      <c r="Z17" s="27">
        <f t="shared" si="1"/>
        <v>448331739.75999999</v>
      </c>
      <c r="AA17" s="27">
        <f t="shared" si="1"/>
        <v>435345969.93000001</v>
      </c>
    </row>
    <row r="18" spans="1:29" ht="33.75">
      <c r="A18" s="3" t="s">
        <v>28</v>
      </c>
      <c r="B18" s="4" t="s">
        <v>29</v>
      </c>
      <c r="C18" s="5" t="s">
        <v>47</v>
      </c>
      <c r="D18" s="3" t="s">
        <v>31</v>
      </c>
      <c r="E18" s="3" t="s">
        <v>41</v>
      </c>
      <c r="F18" s="3" t="s">
        <v>41</v>
      </c>
      <c r="G18" s="3" t="s">
        <v>32</v>
      </c>
      <c r="H18" s="3" t="s">
        <v>48</v>
      </c>
      <c r="I18" s="3"/>
      <c r="J18" s="3"/>
      <c r="K18" s="3"/>
      <c r="L18" s="3"/>
      <c r="M18" s="3" t="s">
        <v>33</v>
      </c>
      <c r="N18" s="3" t="s">
        <v>34</v>
      </c>
      <c r="O18" s="3" t="s">
        <v>35</v>
      </c>
      <c r="P18" s="4" t="s">
        <v>49</v>
      </c>
      <c r="Q18" s="6">
        <v>12000000000</v>
      </c>
      <c r="R18" s="6">
        <v>0</v>
      </c>
      <c r="S18" s="6">
        <v>0</v>
      </c>
      <c r="T18" s="6">
        <v>12000000000</v>
      </c>
      <c r="U18" s="6">
        <v>12000000000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</row>
    <row r="19" spans="1:29" ht="33.75">
      <c r="A19" s="3" t="s">
        <v>28</v>
      </c>
      <c r="B19" s="4" t="s">
        <v>29</v>
      </c>
      <c r="C19" s="5" t="s">
        <v>47</v>
      </c>
      <c r="D19" s="3" t="s">
        <v>31</v>
      </c>
      <c r="E19" s="3" t="s">
        <v>41</v>
      </c>
      <c r="F19" s="3" t="s">
        <v>41</v>
      </c>
      <c r="G19" s="3" t="s">
        <v>32</v>
      </c>
      <c r="H19" s="3" t="s">
        <v>48</v>
      </c>
      <c r="I19" s="3"/>
      <c r="J19" s="3"/>
      <c r="K19" s="3"/>
      <c r="L19" s="3"/>
      <c r="M19" s="3" t="s">
        <v>45</v>
      </c>
      <c r="N19" s="3" t="s">
        <v>46</v>
      </c>
      <c r="O19" s="3" t="s">
        <v>35</v>
      </c>
      <c r="P19" s="4" t="s">
        <v>49</v>
      </c>
      <c r="Q19" s="6">
        <v>614264425</v>
      </c>
      <c r="R19" s="6">
        <v>0</v>
      </c>
      <c r="S19" s="6">
        <v>0</v>
      </c>
      <c r="T19" s="6">
        <v>614264425</v>
      </c>
      <c r="U19" s="6">
        <v>0</v>
      </c>
      <c r="V19" s="6">
        <v>614264425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</row>
    <row r="20" spans="1:29" ht="33.75">
      <c r="A20" s="3" t="s">
        <v>28</v>
      </c>
      <c r="B20" s="4" t="s">
        <v>29</v>
      </c>
      <c r="C20" s="5" t="s">
        <v>50</v>
      </c>
      <c r="D20" s="3" t="s">
        <v>31</v>
      </c>
      <c r="E20" s="3" t="s">
        <v>41</v>
      </c>
      <c r="F20" s="3" t="s">
        <v>51</v>
      </c>
      <c r="G20" s="3" t="s">
        <v>38</v>
      </c>
      <c r="H20" s="3" t="s">
        <v>52</v>
      </c>
      <c r="I20" s="3"/>
      <c r="J20" s="3"/>
      <c r="K20" s="3"/>
      <c r="L20" s="3"/>
      <c r="M20" s="3" t="s">
        <v>33</v>
      </c>
      <c r="N20" s="3" t="s">
        <v>34</v>
      </c>
      <c r="O20" s="3" t="s">
        <v>35</v>
      </c>
      <c r="P20" s="4" t="s">
        <v>53</v>
      </c>
      <c r="Q20" s="6">
        <v>20000000</v>
      </c>
      <c r="R20" s="6">
        <v>0</v>
      </c>
      <c r="S20" s="6">
        <v>0</v>
      </c>
      <c r="T20" s="6">
        <v>20000000</v>
      </c>
      <c r="U20" s="6">
        <v>0</v>
      </c>
      <c r="V20" s="6">
        <v>20000000</v>
      </c>
      <c r="W20" s="6">
        <v>0</v>
      </c>
      <c r="X20" s="6">
        <v>18843761</v>
      </c>
      <c r="Y20" s="6">
        <v>18843761</v>
      </c>
      <c r="Z20" s="6">
        <v>13277244</v>
      </c>
      <c r="AA20" s="6">
        <v>13277244</v>
      </c>
    </row>
    <row r="21" spans="1:29" ht="22.5">
      <c r="A21" s="3" t="s">
        <v>28</v>
      </c>
      <c r="B21" s="4" t="s">
        <v>29</v>
      </c>
      <c r="C21" s="5" t="s">
        <v>54</v>
      </c>
      <c r="D21" s="3" t="s">
        <v>31</v>
      </c>
      <c r="E21" s="3" t="s">
        <v>41</v>
      </c>
      <c r="F21" s="3" t="s">
        <v>34</v>
      </c>
      <c r="G21" s="3"/>
      <c r="H21" s="3"/>
      <c r="I21" s="3"/>
      <c r="J21" s="3"/>
      <c r="K21" s="3"/>
      <c r="L21" s="3"/>
      <c r="M21" s="3" t="s">
        <v>33</v>
      </c>
      <c r="N21" s="3" t="s">
        <v>34</v>
      </c>
      <c r="O21" s="3" t="s">
        <v>35</v>
      </c>
      <c r="P21" s="4" t="s">
        <v>55</v>
      </c>
      <c r="Q21" s="6">
        <v>393834400</v>
      </c>
      <c r="R21" s="6">
        <v>0</v>
      </c>
      <c r="S21" s="6">
        <v>0</v>
      </c>
      <c r="T21" s="6">
        <v>393834400</v>
      </c>
      <c r="U21" s="6">
        <v>0</v>
      </c>
      <c r="V21" s="6">
        <v>0</v>
      </c>
      <c r="W21" s="6">
        <v>393834400</v>
      </c>
      <c r="X21" s="6">
        <v>0</v>
      </c>
      <c r="Y21" s="6">
        <v>0</v>
      </c>
      <c r="Z21" s="6">
        <v>0</v>
      </c>
      <c r="AA21" s="6">
        <v>0</v>
      </c>
    </row>
    <row r="22" spans="1:29" ht="22.5">
      <c r="A22" s="3" t="s">
        <v>28</v>
      </c>
      <c r="B22" s="4" t="s">
        <v>29</v>
      </c>
      <c r="C22" s="5" t="s">
        <v>54</v>
      </c>
      <c r="D22" s="3" t="s">
        <v>31</v>
      </c>
      <c r="E22" s="3" t="s">
        <v>41</v>
      </c>
      <c r="F22" s="3" t="s">
        <v>34</v>
      </c>
      <c r="G22" s="3"/>
      <c r="H22" s="3"/>
      <c r="I22" s="3"/>
      <c r="J22" s="3"/>
      <c r="K22" s="3"/>
      <c r="L22" s="3"/>
      <c r="M22" s="3" t="s">
        <v>45</v>
      </c>
      <c r="N22" s="3" t="s">
        <v>46</v>
      </c>
      <c r="O22" s="3" t="s">
        <v>35</v>
      </c>
      <c r="P22" s="4" t="s">
        <v>55</v>
      </c>
      <c r="Q22" s="6">
        <v>50000000</v>
      </c>
      <c r="R22" s="6">
        <v>0</v>
      </c>
      <c r="S22" s="6">
        <v>0</v>
      </c>
      <c r="T22" s="6">
        <v>50000000</v>
      </c>
      <c r="U22" s="6">
        <v>0</v>
      </c>
      <c r="V22" s="6">
        <v>0</v>
      </c>
      <c r="W22" s="6">
        <v>50000000</v>
      </c>
      <c r="X22" s="6">
        <v>0</v>
      </c>
      <c r="Y22" s="6">
        <v>0</v>
      </c>
      <c r="Z22" s="6">
        <v>0</v>
      </c>
      <c r="AA22" s="6">
        <v>0</v>
      </c>
    </row>
    <row r="23" spans="1:29" ht="22.5">
      <c r="A23" s="3" t="s">
        <v>28</v>
      </c>
      <c r="B23" s="4" t="s">
        <v>29</v>
      </c>
      <c r="C23" s="5" t="s">
        <v>56</v>
      </c>
      <c r="D23" s="3" t="s">
        <v>31</v>
      </c>
      <c r="E23" s="3" t="s">
        <v>57</v>
      </c>
      <c r="F23" s="3" t="s">
        <v>32</v>
      </c>
      <c r="G23" s="3"/>
      <c r="H23" s="3"/>
      <c r="I23" s="3"/>
      <c r="J23" s="3"/>
      <c r="K23" s="3"/>
      <c r="L23" s="3"/>
      <c r="M23" s="3" t="s">
        <v>33</v>
      </c>
      <c r="N23" s="3" t="s">
        <v>34</v>
      </c>
      <c r="O23" s="3" t="s">
        <v>35</v>
      </c>
      <c r="P23" s="4" t="s">
        <v>58</v>
      </c>
      <c r="Q23" s="6">
        <v>37420414</v>
      </c>
      <c r="R23" s="6">
        <v>0</v>
      </c>
      <c r="S23" s="6">
        <v>0</v>
      </c>
      <c r="T23" s="6">
        <v>37420414</v>
      </c>
      <c r="U23" s="6">
        <v>0</v>
      </c>
      <c r="V23" s="6">
        <v>30000000</v>
      </c>
      <c r="W23" s="6">
        <v>7420414</v>
      </c>
      <c r="X23" s="6">
        <v>29340743</v>
      </c>
      <c r="Y23" s="6">
        <v>28520044</v>
      </c>
      <c r="Z23" s="6">
        <v>28520044</v>
      </c>
      <c r="AA23" s="6">
        <v>28520044</v>
      </c>
    </row>
    <row r="24" spans="1:29" ht="22.5">
      <c r="A24" s="3" t="s">
        <v>28</v>
      </c>
      <c r="B24" s="4" t="s">
        <v>29</v>
      </c>
      <c r="C24" s="5" t="s">
        <v>59</v>
      </c>
      <c r="D24" s="3" t="s">
        <v>31</v>
      </c>
      <c r="E24" s="3" t="s">
        <v>57</v>
      </c>
      <c r="F24" s="3" t="s">
        <v>51</v>
      </c>
      <c r="G24" s="3" t="s">
        <v>32</v>
      </c>
      <c r="H24" s="3"/>
      <c r="I24" s="3"/>
      <c r="J24" s="3"/>
      <c r="K24" s="3"/>
      <c r="L24" s="3"/>
      <c r="M24" s="3" t="s">
        <v>33</v>
      </c>
      <c r="N24" s="3" t="s">
        <v>60</v>
      </c>
      <c r="O24" s="3" t="s">
        <v>61</v>
      </c>
      <c r="P24" s="4" t="s">
        <v>62</v>
      </c>
      <c r="Q24" s="6">
        <v>50241200</v>
      </c>
      <c r="R24" s="6">
        <v>0</v>
      </c>
      <c r="S24" s="6">
        <v>0</v>
      </c>
      <c r="T24" s="6">
        <v>50241200</v>
      </c>
      <c r="U24" s="6">
        <v>0</v>
      </c>
      <c r="V24" s="6">
        <v>0</v>
      </c>
      <c r="W24" s="6">
        <v>50241200</v>
      </c>
      <c r="X24" s="6">
        <v>0</v>
      </c>
      <c r="Y24" s="6">
        <v>0</v>
      </c>
      <c r="Z24" s="6">
        <v>0</v>
      </c>
      <c r="AA24" s="6">
        <v>0</v>
      </c>
    </row>
    <row r="25" spans="1:29" ht="36" customHeight="1">
      <c r="A25" s="17"/>
      <c r="B25" s="18"/>
      <c r="C25" s="19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21" t="s">
        <v>76</v>
      </c>
      <c r="Q25" s="27">
        <f>SUM(Q18:Q24)</f>
        <v>13165760439</v>
      </c>
      <c r="R25" s="27">
        <f t="shared" ref="R25:AA25" si="2">SUM(R18:R24)</f>
        <v>0</v>
      </c>
      <c r="S25" s="27">
        <f t="shared" si="2"/>
        <v>0</v>
      </c>
      <c r="T25" s="27">
        <f t="shared" si="2"/>
        <v>13165760439</v>
      </c>
      <c r="U25" s="27">
        <f t="shared" si="2"/>
        <v>12000000000</v>
      </c>
      <c r="V25" s="27">
        <f t="shared" si="2"/>
        <v>664264425</v>
      </c>
      <c r="W25" s="27">
        <f t="shared" si="2"/>
        <v>501496014</v>
      </c>
      <c r="X25" s="27">
        <f t="shared" si="2"/>
        <v>48184504</v>
      </c>
      <c r="Y25" s="27">
        <f t="shared" si="2"/>
        <v>47363805</v>
      </c>
      <c r="Z25" s="27">
        <f t="shared" si="2"/>
        <v>41797288</v>
      </c>
      <c r="AA25" s="27">
        <f t="shared" si="2"/>
        <v>41797288</v>
      </c>
    </row>
    <row r="26" spans="1:29" ht="44.25" customHeight="1">
      <c r="A26" s="13"/>
      <c r="B26" s="14"/>
      <c r="C26" s="1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6" t="s">
        <v>77</v>
      </c>
      <c r="Q26" s="29">
        <f>+Q17+Q25+Q14</f>
        <v>26775103480</v>
      </c>
      <c r="R26" s="29">
        <f t="shared" ref="R26:AA26" si="3">+R17+R25+R14</f>
        <v>0</v>
      </c>
      <c r="S26" s="29">
        <f t="shared" si="3"/>
        <v>0</v>
      </c>
      <c r="T26" s="29">
        <f t="shared" si="3"/>
        <v>26775103480</v>
      </c>
      <c r="U26" s="29">
        <f t="shared" si="3"/>
        <v>12000000000</v>
      </c>
      <c r="V26" s="29">
        <f t="shared" si="3"/>
        <v>13684033731.470001</v>
      </c>
      <c r="W26" s="29">
        <f t="shared" si="3"/>
        <v>1091069748.53</v>
      </c>
      <c r="X26" s="29">
        <f t="shared" si="3"/>
        <v>3676693272.1800003</v>
      </c>
      <c r="Y26" s="29">
        <f t="shared" si="3"/>
        <v>2573021135.7600002</v>
      </c>
      <c r="Z26" s="29">
        <f t="shared" si="3"/>
        <v>2564311269.7600002</v>
      </c>
      <c r="AA26" s="29">
        <f t="shared" si="3"/>
        <v>2551325499.9299998</v>
      </c>
    </row>
    <row r="27" spans="1:29" ht="78.75">
      <c r="A27" s="3" t="s">
        <v>28</v>
      </c>
      <c r="B27" s="4" t="s">
        <v>29</v>
      </c>
      <c r="C27" s="5" t="s">
        <v>63</v>
      </c>
      <c r="D27" s="3" t="s">
        <v>64</v>
      </c>
      <c r="E27" s="3" t="s">
        <v>65</v>
      </c>
      <c r="F27" s="3" t="s">
        <v>66</v>
      </c>
      <c r="G27" s="3" t="s">
        <v>67</v>
      </c>
      <c r="H27" s="3" t="s">
        <v>68</v>
      </c>
      <c r="I27" s="3"/>
      <c r="J27" s="3"/>
      <c r="K27" s="3"/>
      <c r="L27" s="3"/>
      <c r="M27" s="3" t="s">
        <v>33</v>
      </c>
      <c r="N27" s="3" t="s">
        <v>34</v>
      </c>
      <c r="O27" s="3" t="s">
        <v>35</v>
      </c>
      <c r="P27" s="4" t="s">
        <v>69</v>
      </c>
      <c r="Q27" s="6">
        <v>20009776914</v>
      </c>
      <c r="R27" s="6">
        <v>0</v>
      </c>
      <c r="S27" s="6">
        <v>0</v>
      </c>
      <c r="T27" s="6">
        <v>20009776914</v>
      </c>
      <c r="U27" s="6">
        <v>0</v>
      </c>
      <c r="V27" s="6">
        <v>13424761844</v>
      </c>
      <c r="W27" s="6">
        <v>6585015070</v>
      </c>
      <c r="X27" s="6">
        <v>10077389259</v>
      </c>
      <c r="Y27" s="6">
        <v>1360371257</v>
      </c>
      <c r="Z27" s="6">
        <v>1326051257</v>
      </c>
      <c r="AA27" s="6">
        <v>1213358257</v>
      </c>
    </row>
    <row r="28" spans="1:29" ht="78.75">
      <c r="A28" s="3" t="s">
        <v>28</v>
      </c>
      <c r="B28" s="4" t="s">
        <v>29</v>
      </c>
      <c r="C28" s="5" t="s">
        <v>63</v>
      </c>
      <c r="D28" s="3" t="s">
        <v>64</v>
      </c>
      <c r="E28" s="3" t="s">
        <v>65</v>
      </c>
      <c r="F28" s="3" t="s">
        <v>66</v>
      </c>
      <c r="G28" s="3" t="s">
        <v>67</v>
      </c>
      <c r="H28" s="3" t="s">
        <v>68</v>
      </c>
      <c r="I28" s="3"/>
      <c r="J28" s="3"/>
      <c r="K28" s="3"/>
      <c r="L28" s="3"/>
      <c r="M28" s="3" t="s">
        <v>45</v>
      </c>
      <c r="N28" s="3" t="s">
        <v>46</v>
      </c>
      <c r="O28" s="3" t="s">
        <v>35</v>
      </c>
      <c r="P28" s="4" t="s">
        <v>69</v>
      </c>
      <c r="Q28" s="6">
        <v>6384290916</v>
      </c>
      <c r="R28" s="6">
        <v>0</v>
      </c>
      <c r="S28" s="6">
        <v>0</v>
      </c>
      <c r="T28" s="6">
        <v>6384290916</v>
      </c>
      <c r="U28" s="6">
        <v>0</v>
      </c>
      <c r="V28" s="6">
        <v>527130000</v>
      </c>
      <c r="W28" s="6">
        <v>5857160916</v>
      </c>
      <c r="X28" s="6">
        <v>265100000</v>
      </c>
      <c r="Y28" s="6">
        <v>0</v>
      </c>
      <c r="Z28" s="6">
        <v>0</v>
      </c>
      <c r="AA28" s="6">
        <v>0</v>
      </c>
    </row>
    <row r="29" spans="1:29" ht="78.75">
      <c r="A29" s="3" t="s">
        <v>28</v>
      </c>
      <c r="B29" s="4" t="s">
        <v>29</v>
      </c>
      <c r="C29" s="5" t="s">
        <v>63</v>
      </c>
      <c r="D29" s="3" t="s">
        <v>64</v>
      </c>
      <c r="E29" s="3" t="s">
        <v>65</v>
      </c>
      <c r="F29" s="3" t="s">
        <v>66</v>
      </c>
      <c r="G29" s="3" t="s">
        <v>67</v>
      </c>
      <c r="H29" s="3" t="s">
        <v>68</v>
      </c>
      <c r="I29" s="3"/>
      <c r="J29" s="3"/>
      <c r="K29" s="3"/>
      <c r="L29" s="3"/>
      <c r="M29" s="3" t="s">
        <v>45</v>
      </c>
      <c r="N29" s="3" t="s">
        <v>70</v>
      </c>
      <c r="O29" s="3" t="s">
        <v>35</v>
      </c>
      <c r="P29" s="4" t="s">
        <v>69</v>
      </c>
      <c r="Q29" s="6">
        <v>695928084</v>
      </c>
      <c r="R29" s="6">
        <v>0</v>
      </c>
      <c r="S29" s="6">
        <v>0</v>
      </c>
      <c r="T29" s="6">
        <v>695928084</v>
      </c>
      <c r="U29" s="6">
        <v>0</v>
      </c>
      <c r="V29" s="6">
        <v>460956000</v>
      </c>
      <c r="W29" s="6">
        <v>234972084</v>
      </c>
      <c r="X29" s="6">
        <v>441156000</v>
      </c>
      <c r="Y29" s="6">
        <v>7196800</v>
      </c>
      <c r="Z29" s="6">
        <v>7196800</v>
      </c>
      <c r="AA29" s="6">
        <v>7196800</v>
      </c>
    </row>
    <row r="30" spans="1:29" ht="78.75">
      <c r="A30" s="3" t="s">
        <v>28</v>
      </c>
      <c r="B30" s="4" t="s">
        <v>29</v>
      </c>
      <c r="C30" s="5" t="s">
        <v>71</v>
      </c>
      <c r="D30" s="3" t="s">
        <v>64</v>
      </c>
      <c r="E30" s="3" t="s">
        <v>72</v>
      </c>
      <c r="F30" s="3" t="s">
        <v>66</v>
      </c>
      <c r="G30" s="3" t="s">
        <v>73</v>
      </c>
      <c r="H30" s="3" t="s">
        <v>68</v>
      </c>
      <c r="I30" s="3"/>
      <c r="J30" s="3"/>
      <c r="K30" s="3"/>
      <c r="L30" s="3"/>
      <c r="M30" s="3" t="s">
        <v>33</v>
      </c>
      <c r="N30" s="3" t="s">
        <v>34</v>
      </c>
      <c r="O30" s="3" t="s">
        <v>35</v>
      </c>
      <c r="P30" s="4" t="s">
        <v>69</v>
      </c>
      <c r="Q30" s="6">
        <v>8157425142</v>
      </c>
      <c r="R30" s="6">
        <v>0</v>
      </c>
      <c r="S30" s="6">
        <v>0</v>
      </c>
      <c r="T30" s="6">
        <v>8157425142</v>
      </c>
      <c r="U30" s="6">
        <v>0</v>
      </c>
      <c r="V30" s="6">
        <v>3638301486</v>
      </c>
      <c r="W30" s="6">
        <v>4519123656</v>
      </c>
      <c r="X30" s="6">
        <v>2398453144</v>
      </c>
      <c r="Y30" s="6">
        <v>361593344</v>
      </c>
      <c r="Z30" s="6">
        <v>361593344</v>
      </c>
      <c r="AA30" s="6">
        <v>358563344</v>
      </c>
    </row>
    <row r="31" spans="1:29" ht="27.75" customHeight="1">
      <c r="A31" s="17"/>
      <c r="B31" s="18"/>
      <c r="C31" s="19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21" t="s">
        <v>78</v>
      </c>
      <c r="Q31" s="27">
        <f>SUM(Q27:Q30)</f>
        <v>35247421056</v>
      </c>
      <c r="R31" s="27">
        <f t="shared" ref="R31:AB31" si="4">SUM(R27:R30)</f>
        <v>0</v>
      </c>
      <c r="S31" s="27">
        <f t="shared" si="4"/>
        <v>0</v>
      </c>
      <c r="T31" s="27">
        <f t="shared" si="4"/>
        <v>35247421056</v>
      </c>
      <c r="U31" s="27">
        <f t="shared" si="4"/>
        <v>0</v>
      </c>
      <c r="V31" s="27">
        <f t="shared" si="4"/>
        <v>18051149330</v>
      </c>
      <c r="W31" s="27">
        <f t="shared" si="4"/>
        <v>17196271726</v>
      </c>
      <c r="X31" s="27">
        <f t="shared" si="4"/>
        <v>13182098403</v>
      </c>
      <c r="Y31" s="27">
        <f t="shared" si="4"/>
        <v>1729161401</v>
      </c>
      <c r="Z31" s="27">
        <f t="shared" si="4"/>
        <v>1694841401</v>
      </c>
      <c r="AA31" s="27">
        <f t="shared" si="4"/>
        <v>1579118401</v>
      </c>
      <c r="AB31" s="20">
        <f t="shared" si="4"/>
        <v>0</v>
      </c>
      <c r="AC31" s="30"/>
    </row>
    <row r="32" spans="1:29" ht="24" customHeight="1">
      <c r="A32" s="13"/>
      <c r="B32" s="14"/>
      <c r="C32" s="1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6" t="s">
        <v>79</v>
      </c>
      <c r="Q32" s="29">
        <f>+Q31+Q26</f>
        <v>62022524536</v>
      </c>
      <c r="R32" s="29">
        <f t="shared" ref="R32:AA32" si="5">+R31+R26</f>
        <v>0</v>
      </c>
      <c r="S32" s="29">
        <f t="shared" si="5"/>
        <v>0</v>
      </c>
      <c r="T32" s="29">
        <f t="shared" si="5"/>
        <v>62022524536</v>
      </c>
      <c r="U32" s="29">
        <f t="shared" si="5"/>
        <v>12000000000</v>
      </c>
      <c r="V32" s="29">
        <f t="shared" si="5"/>
        <v>31735183061.470001</v>
      </c>
      <c r="W32" s="29">
        <f t="shared" si="5"/>
        <v>18287341474.529999</v>
      </c>
      <c r="X32" s="29">
        <f t="shared" si="5"/>
        <v>16858791675.18</v>
      </c>
      <c r="Y32" s="29">
        <f t="shared" si="5"/>
        <v>4302182536.7600002</v>
      </c>
      <c r="Z32" s="29">
        <f t="shared" si="5"/>
        <v>4259152670.7600002</v>
      </c>
      <c r="AA32" s="29">
        <f t="shared" si="5"/>
        <v>4130443900.9299998</v>
      </c>
    </row>
    <row r="33" spans="1:27">
      <c r="A33" s="3" t="s">
        <v>1</v>
      </c>
      <c r="B33" s="7" t="s">
        <v>1</v>
      </c>
      <c r="C33" s="5" t="s">
        <v>1</v>
      </c>
      <c r="D33" s="3" t="s">
        <v>1</v>
      </c>
      <c r="E33" s="3" t="s">
        <v>1</v>
      </c>
      <c r="F33" s="3" t="s">
        <v>1</v>
      </c>
      <c r="G33" s="3" t="s">
        <v>1</v>
      </c>
      <c r="H33" s="3" t="s">
        <v>1</v>
      </c>
      <c r="I33" s="3" t="s">
        <v>1</v>
      </c>
      <c r="J33" s="3" t="s">
        <v>1</v>
      </c>
      <c r="K33" s="3" t="s">
        <v>1</v>
      </c>
      <c r="L33" s="3" t="s">
        <v>1</v>
      </c>
      <c r="M33" s="3" t="s">
        <v>1</v>
      </c>
      <c r="N33" s="3" t="s">
        <v>1</v>
      </c>
      <c r="O33" s="3" t="s">
        <v>1</v>
      </c>
      <c r="P33" s="4" t="s">
        <v>1</v>
      </c>
      <c r="Q33" s="8" t="s">
        <v>1</v>
      </c>
      <c r="R33" s="8" t="s">
        <v>1</v>
      </c>
      <c r="S33" s="8" t="s">
        <v>1</v>
      </c>
      <c r="T33" s="8" t="s">
        <v>1</v>
      </c>
      <c r="U33" s="8" t="s">
        <v>1</v>
      </c>
      <c r="V33" s="8" t="s">
        <v>1</v>
      </c>
      <c r="W33" s="8" t="s">
        <v>1</v>
      </c>
      <c r="X33" s="8" t="s">
        <v>1</v>
      </c>
      <c r="Y33" s="8" t="s">
        <v>1</v>
      </c>
      <c r="Z33" s="8" t="s">
        <v>1</v>
      </c>
      <c r="AA33" s="8" t="s">
        <v>1</v>
      </c>
    </row>
    <row r="34" spans="1:27">
      <c r="A34" s="22"/>
      <c r="B34" s="23"/>
      <c r="C34" s="24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5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</row>
    <row r="35" spans="1:27">
      <c r="A35" s="22"/>
      <c r="B35" s="23"/>
      <c r="C35" s="24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5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>
      <c r="A36" s="22"/>
      <c r="B36" s="23"/>
      <c r="C36" s="24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5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</row>
    <row r="37" spans="1:27">
      <c r="J37" s="37"/>
      <c r="K37" s="37"/>
      <c r="L37" s="37"/>
      <c r="M37" s="37"/>
      <c r="N37" s="37"/>
      <c r="O37" s="36" t="s">
        <v>80</v>
      </c>
      <c r="P37" s="36"/>
      <c r="Q37" s="36"/>
      <c r="R37" s="36"/>
      <c r="S37" s="36"/>
      <c r="T37" s="36"/>
      <c r="U37" s="11"/>
      <c r="V37" s="9"/>
    </row>
    <row r="38" spans="1:27">
      <c r="J38" s="9"/>
      <c r="K38" s="9"/>
      <c r="L38" s="9"/>
      <c r="M38" s="9"/>
      <c r="N38" s="9"/>
      <c r="O38" s="37"/>
      <c r="P38" s="37"/>
      <c r="Q38" s="37"/>
      <c r="R38" s="37"/>
      <c r="S38" s="37"/>
      <c r="T38" s="37"/>
      <c r="U38" s="11"/>
      <c r="V38" s="9"/>
    </row>
    <row r="39" spans="1:27">
      <c r="O39" s="38" t="s">
        <v>81</v>
      </c>
      <c r="P39" s="38"/>
      <c r="Q39" s="38"/>
      <c r="R39" s="38"/>
      <c r="S39" s="38"/>
      <c r="T39" s="38"/>
      <c r="U39" s="38"/>
      <c r="V39" s="9"/>
    </row>
    <row r="40" spans="1:27">
      <c r="O40" s="37"/>
      <c r="P40" s="37"/>
      <c r="Q40" s="37"/>
      <c r="R40" s="37"/>
      <c r="S40" s="37"/>
      <c r="T40" s="37"/>
      <c r="U40" s="11"/>
      <c r="V40" s="9"/>
    </row>
    <row r="41" spans="1:27">
      <c r="O41" s="39" t="s">
        <v>82</v>
      </c>
      <c r="P41" s="39"/>
      <c r="Q41" s="39"/>
      <c r="R41" s="39"/>
      <c r="S41" s="39"/>
      <c r="T41" s="39"/>
      <c r="U41" s="39"/>
      <c r="V41" s="9"/>
    </row>
    <row r="42" spans="1:27">
      <c r="O42" s="37"/>
      <c r="P42" s="37"/>
      <c r="Q42" s="37"/>
      <c r="R42" s="37"/>
      <c r="S42" s="37"/>
      <c r="T42" s="37"/>
      <c r="U42" s="11"/>
      <c r="V42" s="9"/>
    </row>
    <row r="43" spans="1:27">
      <c r="O43" s="40" t="s">
        <v>83</v>
      </c>
      <c r="P43" s="40"/>
      <c r="Q43" s="40"/>
      <c r="R43" s="40"/>
      <c r="S43" s="40"/>
      <c r="T43" s="40"/>
      <c r="U43" s="40"/>
      <c r="V43" s="9"/>
    </row>
    <row r="44" spans="1:27">
      <c r="O44" s="37"/>
      <c r="P44" s="37"/>
      <c r="Q44" s="37"/>
      <c r="R44" s="37"/>
      <c r="S44" s="37"/>
      <c r="T44" s="37"/>
      <c r="U44" s="11"/>
      <c r="V44" s="9"/>
    </row>
    <row r="45" spans="1:27">
      <c r="O45" s="41" t="s">
        <v>84</v>
      </c>
      <c r="P45" s="41"/>
      <c r="Q45" s="41"/>
      <c r="R45" s="41"/>
      <c r="S45" s="41"/>
      <c r="T45" s="37"/>
      <c r="U45" s="11"/>
      <c r="V45" s="9"/>
    </row>
    <row r="46" spans="1:27">
      <c r="O46" s="9"/>
      <c r="P46" s="9"/>
      <c r="Q46" s="9"/>
      <c r="R46" s="9"/>
      <c r="S46" s="9"/>
      <c r="T46" s="9"/>
      <c r="U46" s="9"/>
      <c r="V46" s="9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Murillo</dc:creator>
  <cp:lastModifiedBy>Sharine Melisa Murillo Hinestroza</cp:lastModifiedBy>
  <cp:lastPrinted>2026-04-19T20:53:21Z</cp:lastPrinted>
  <dcterms:created xsi:type="dcterms:W3CDTF">2026-04-19T20:54:08Z</dcterms:created>
  <dcterms:modified xsi:type="dcterms:W3CDTF">2026-04-27T20:51:39Z</dcterms:modified>
</cp:coreProperties>
</file>