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murillo\Desktop\ejecucion 2024\"/>
    </mc:Choice>
  </mc:AlternateContent>
  <bookViews>
    <workbookView xWindow="-120" yWindow="-120" windowWidth="20730" windowHeight="11040"/>
  </bookViews>
  <sheets>
    <sheet name="REP_EPG034_EjecucionPresupuesta" sheetId="1" r:id="rId1"/>
  </sheets>
  <calcPr calcId="162913"/>
</workbook>
</file>

<file path=xl/calcChain.xml><?xml version="1.0" encoding="utf-8"?>
<calcChain xmlns="http://schemas.openxmlformats.org/spreadsheetml/2006/main">
  <c r="Q31" i="1" l="1"/>
  <c r="R31" i="1"/>
  <c r="S31" i="1"/>
  <c r="S32" i="1" s="1"/>
  <c r="T31" i="1"/>
  <c r="U31" i="1"/>
  <c r="U32" i="1" s="1"/>
  <c r="V31" i="1"/>
  <c r="W31" i="1"/>
  <c r="W32" i="1" s="1"/>
  <c r="X31" i="1"/>
  <c r="Y31" i="1"/>
  <c r="Y32" i="1" s="1"/>
  <c r="Z31" i="1"/>
  <c r="Z32" i="1" s="1"/>
  <c r="AA31" i="1"/>
  <c r="Y26" i="1"/>
  <c r="R25" i="1"/>
  <c r="S25" i="1"/>
  <c r="T25" i="1"/>
  <c r="U25" i="1"/>
  <c r="U26" i="1" s="1"/>
  <c r="V25" i="1"/>
  <c r="W25" i="1"/>
  <c r="W26" i="1" s="1"/>
  <c r="X25" i="1"/>
  <c r="Y25" i="1"/>
  <c r="Z25" i="1"/>
  <c r="Z26" i="1" s="1"/>
  <c r="AA25" i="1"/>
  <c r="Q25" i="1"/>
  <c r="Q26" i="1" s="1"/>
  <c r="R17" i="1"/>
  <c r="R26" i="1" s="1"/>
  <c r="R32" i="1" s="1"/>
  <c r="S17" i="1"/>
  <c r="T17" i="1"/>
  <c r="U17" i="1"/>
  <c r="V17" i="1"/>
  <c r="W17" i="1"/>
  <c r="X17" i="1"/>
  <c r="Y17" i="1"/>
  <c r="Z17" i="1"/>
  <c r="AA17" i="1"/>
  <c r="Q17" i="1"/>
  <c r="R14" i="1"/>
  <c r="S14" i="1"/>
  <c r="S26" i="1" s="1"/>
  <c r="T14" i="1"/>
  <c r="U14" i="1"/>
  <c r="V14" i="1"/>
  <c r="W14" i="1"/>
  <c r="X14" i="1"/>
  <c r="Y14" i="1"/>
  <c r="Z14" i="1"/>
  <c r="AA14" i="1"/>
  <c r="AB14" i="1"/>
  <c r="Q14" i="1"/>
  <c r="Q32" i="1" l="1"/>
  <c r="X26" i="1"/>
  <c r="X32" i="1" s="1"/>
  <c r="AA26" i="1"/>
  <c r="AA32" i="1" s="1"/>
  <c r="T26" i="1"/>
  <c r="T32" i="1" s="1"/>
  <c r="V26" i="1"/>
  <c r="V32" i="1" s="1"/>
</calcChain>
</file>

<file path=xl/sharedStrings.xml><?xml version="1.0" encoding="utf-8"?>
<sst xmlns="http://schemas.openxmlformats.org/spreadsheetml/2006/main" count="295" uniqueCount="91">
  <si>
    <t>Año Fiscal:</t>
  </si>
  <si>
    <t/>
  </si>
  <si>
    <t>Vigencia:</t>
  </si>
  <si>
    <t>Actual</t>
  </si>
  <si>
    <t>Periodo:</t>
  </si>
  <si>
    <t>Enero-Septiembre</t>
  </si>
  <si>
    <t>UEJ</t>
  </si>
  <si>
    <t>NOMBRE UEJ</t>
  </si>
  <si>
    <t>RUBRO</t>
  </si>
  <si>
    <t>TIPO</t>
  </si>
  <si>
    <t>CTA</t>
  </si>
  <si>
    <t>SUB
CTA</t>
  </si>
  <si>
    <t>OBJ</t>
  </si>
  <si>
    <t>ORD</t>
  </si>
  <si>
    <t>SOR
ORD</t>
  </si>
  <si>
    <t>ITEM</t>
  </si>
  <si>
    <t>SUB
ITEM</t>
  </si>
  <si>
    <t>SUB
ITEM 2</t>
  </si>
  <si>
    <t>FUENTE</t>
  </si>
  <si>
    <t>REC</t>
  </si>
  <si>
    <t>SIT</t>
  </si>
  <si>
    <t>DESCRIPCION</t>
  </si>
  <si>
    <t>APR. INICIAL</t>
  </si>
  <si>
    <t>APR. ADICIONADA</t>
  </si>
  <si>
    <t>APR. REDUCIDA</t>
  </si>
  <si>
    <t>APR BLOQUEADA</t>
  </si>
  <si>
    <t>APR. DISPONIBLE</t>
  </si>
  <si>
    <t>ORDEN PAGO</t>
  </si>
  <si>
    <t>33-05-00</t>
  </si>
  <si>
    <t>INSTITUTO COLOMBIANO DE ANTROPOLOGIA E HISTORIA</t>
  </si>
  <si>
    <t>A-01-01-01</t>
  </si>
  <si>
    <t>A</t>
  </si>
  <si>
    <t>01</t>
  </si>
  <si>
    <t>Nación</t>
  </si>
  <si>
    <t>10</t>
  </si>
  <si>
    <t>CSF</t>
  </si>
  <si>
    <t>SALARIO</t>
  </si>
  <si>
    <t>A-01-01-02</t>
  </si>
  <si>
    <t>02</t>
  </si>
  <si>
    <t>CONTRIBUCIONES INHERENTES A LA NÓMINA</t>
  </si>
  <si>
    <t>A-01-01-03</t>
  </si>
  <si>
    <t>03</t>
  </si>
  <si>
    <t>REMUNERACIONES NO CONSTITUTIVAS DE FACTOR SALARIAL</t>
  </si>
  <si>
    <t>A-02</t>
  </si>
  <si>
    <t>ADQUISICIÓN DE BIENES  Y SERVICIOS</t>
  </si>
  <si>
    <t>Propios</t>
  </si>
  <si>
    <t>20</t>
  </si>
  <si>
    <t>A-03-03-01-999</t>
  </si>
  <si>
    <t>999</t>
  </si>
  <si>
    <t>OTRAS TRANSFERENCIAS - DISTRIBUCIÓN PREVIO CONCEPTO DGPPN</t>
  </si>
  <si>
    <t>A-03-04-02-012</t>
  </si>
  <si>
    <t>04</t>
  </si>
  <si>
    <t>012</t>
  </si>
  <si>
    <t>INCAPACIDADES Y LICENCIAS DE MATERNIDAD Y PATERNIDAD (NO DE PENSIONES)</t>
  </si>
  <si>
    <t>A-03-10</t>
  </si>
  <si>
    <t>SENTENCIAS Y CONCILIACIONES</t>
  </si>
  <si>
    <t>A-08-01</t>
  </si>
  <si>
    <t>08</t>
  </si>
  <si>
    <t>IMPUESTOS</t>
  </si>
  <si>
    <t>A-08-04-01</t>
  </si>
  <si>
    <t>11</t>
  </si>
  <si>
    <t>SSF</t>
  </si>
  <si>
    <t>CUOTA DE FISCALIZACIÓN Y AUDITAJE</t>
  </si>
  <si>
    <t>C-3302-1603-8-20302B</t>
  </si>
  <si>
    <t>C</t>
  </si>
  <si>
    <t>3302</t>
  </si>
  <si>
    <t>1603</t>
  </si>
  <si>
    <t>8</t>
  </si>
  <si>
    <t>20302B</t>
  </si>
  <si>
    <t>2. SEGURIDAD HUMANA Y JUSTICIA SOCIAL / B. RECONOCIMIENTO, SALVAGUARDIA Y FOMENTO DE LA MEMORIA VIVA, EL PATRIMONIO, LAS CULTURAS Y LOS SABERES</t>
  </si>
  <si>
    <t>21</t>
  </si>
  <si>
    <t>C-3399-1603-3-20302B</t>
  </si>
  <si>
    <t>3399</t>
  </si>
  <si>
    <t>3</t>
  </si>
  <si>
    <t>* APROPIACIÓN  VIGENTE</t>
  </si>
  <si>
    <t>*CDP</t>
  </si>
  <si>
    <t>*COMPROMISO</t>
  </si>
  <si>
    <t>*OBLIGACION</t>
  </si>
  <si>
    <t>*PAGOS</t>
  </si>
  <si>
    <t xml:space="preserve">SUBTOTAL GASTOS DE PERSONAL </t>
  </si>
  <si>
    <t xml:space="preserve">SUBTOTAL ADQUISICIÓN DE BIENES Y SERVICIOS </t>
  </si>
  <si>
    <t>SUBTOTAL GASTOS POR TRIBUTOS, MULTAS, SANCIONES E INTERESES DE MORA</t>
  </si>
  <si>
    <t xml:space="preserve">TOTAL FUNCIONAMIENTO </t>
  </si>
  <si>
    <t xml:space="preserve">TOTAL INVERSION </t>
  </si>
  <si>
    <t xml:space="preserve">TOTAL PRESUPUESTO </t>
  </si>
  <si>
    <t xml:space="preserve">INFORME DE EJECUCIÓN PRESUPUESTAL -TERCER   -TRIMESTRE 2024 </t>
  </si>
  <si>
    <t xml:space="preserve">* Apropiación vigente: Recursos asignados a la entidad despues de adiciones o reducciones </t>
  </si>
  <si>
    <t>*CDP: Certificado de Disponibilidad Presupuestal - Documento que indica la disponibilidad de recursos para un objeto determinado</t>
  </si>
  <si>
    <t xml:space="preserve">*Compromiso - Documento que determina los recursos que se han contratado para la adquisición de bienes y servicios </t>
  </si>
  <si>
    <t xml:space="preserve">*Obligaciones - Documento que determina el valor facturado por la adquisición de bienes y servicios recibidos a satisfacción </t>
  </si>
  <si>
    <t>Pagos: Recursos pagados por la adquisición de bienes y servicios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</si>
</sst>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1240A]&quot;$&quot;\ #,##0.00;\-&quot;$&quot;\ #,##0.00"/>
  </numFmts>
  <fonts count="11">
    <font>
      <sz val="11"/>
      <color rgb="FF000000"/>
      <name val="Calibri"/>
      <family val="2"/>
      <scheme val="minor"/>
    </font>
    <font>
      <sz val="11"/>
      <name val="Calibri"/>
    </font>
    <font>
      <b/>
      <sz val="9"/>
      <color rgb="FF000000"/>
      <name val="Times New Roman"/>
    </font>
    <font>
      <sz val="8"/>
      <color rgb="FF000000"/>
      <name val="Times New Roman"/>
    </font>
    <font>
      <sz val="11"/>
      <color theme="1"/>
      <name val="Calibri"/>
      <family val="2"/>
    </font>
    <font>
      <b/>
      <sz val="9"/>
      <color rgb="FF000000"/>
      <name val="Times New Roman"/>
      <family val="1"/>
    </font>
    <font>
      <b/>
      <sz val="14"/>
      <color theme="1"/>
      <name val="Calibri"/>
      <family val="2"/>
    </font>
    <font>
      <sz val="11"/>
      <name val="Calibri"/>
      <family val="2"/>
    </font>
    <font>
      <b/>
      <sz val="8"/>
      <color rgb="FF000000"/>
      <name val="Times New Roman"/>
      <family val="1"/>
    </font>
    <font>
      <b/>
      <sz val="11"/>
      <color rgb="FF000000"/>
      <name val="Times New Roman"/>
      <family val="1"/>
    </font>
    <font>
      <sz val="11"/>
      <color rgb="FF000000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rgb="FFA4C2F4"/>
        <bgColor rgb="FFA4C2F4"/>
      </patternFill>
    </fill>
    <fill>
      <patternFill patternType="solid">
        <fgColor rgb="FF00FFFF"/>
        <bgColor rgb="FF00FFFF"/>
      </patternFill>
    </fill>
    <fill>
      <patternFill patternType="solid">
        <fgColor rgb="FF00FF00"/>
        <bgColor rgb="FF00FF00"/>
      </patternFill>
    </fill>
    <fill>
      <patternFill patternType="solid">
        <fgColor rgb="FFD5A6BD"/>
        <bgColor rgb="FFD5A6BD"/>
      </patternFill>
    </fill>
    <fill>
      <patternFill patternType="solid">
        <fgColor rgb="FFFFE599"/>
        <bgColor rgb="FFFFE599"/>
      </patternFill>
    </fill>
    <fill>
      <patternFill patternType="solid">
        <fgColor theme="9" tint="0.79998168889431442"/>
        <bgColor rgb="FFFBD4B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39997558519241921"/>
        <bgColor rgb="FFFABF8F"/>
      </patternFill>
    </fill>
    <fill>
      <patternFill patternType="solid">
        <fgColor theme="9" tint="0.59999389629810485"/>
        <bgColor rgb="FFFBD4B4"/>
      </patternFill>
    </fill>
    <fill>
      <patternFill patternType="solid">
        <fgColor rgb="FFFFF2CC"/>
        <bgColor rgb="FFFFF2CC"/>
      </patternFill>
    </fill>
  </fills>
  <borders count="2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1">
    <xf numFmtId="0" fontId="0" fillId="0" borderId="0"/>
  </cellStyleXfs>
  <cellXfs count="37">
    <xf numFmtId="0" fontId="1" fillId="0" borderId="0" xfId="0" applyFont="1"/>
    <xf numFmtId="0" fontId="2" fillId="0" borderId="1" xfId="0" applyFont="1" applyBorder="1" applyAlignment="1">
      <alignment horizontal="center" vertical="center" wrapText="1" readingOrder="1"/>
    </xf>
    <xf numFmtId="0" fontId="2" fillId="0" borderId="0" xfId="0" applyFont="1" applyAlignment="1">
      <alignment horizontal="center" vertical="center" wrapText="1" readingOrder="1"/>
    </xf>
    <xf numFmtId="0" fontId="3" fillId="0" borderId="1" xfId="0" applyFont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left" vertical="center" wrapText="1" readingOrder="1"/>
    </xf>
    <xf numFmtId="0" fontId="3" fillId="0" borderId="1" xfId="0" applyFont="1" applyBorder="1" applyAlignment="1">
      <alignment vertical="center" wrapText="1" readingOrder="1"/>
    </xf>
    <xf numFmtId="164" fontId="3" fillId="0" borderId="1" xfId="0" applyNumberFormat="1" applyFont="1" applyBorder="1" applyAlignment="1">
      <alignment horizontal="right" vertical="center" wrapText="1" readingOrder="1"/>
    </xf>
    <xf numFmtId="0" fontId="5" fillId="2" borderId="1" xfId="0" applyFont="1" applyFill="1" applyBorder="1" applyAlignment="1">
      <alignment horizontal="center" vertical="center" wrapText="1" readingOrder="1"/>
    </xf>
    <xf numFmtId="0" fontId="5" fillId="3" borderId="1" xfId="0" applyFont="1" applyFill="1" applyBorder="1" applyAlignment="1">
      <alignment horizontal="center" vertical="center" wrapText="1" readingOrder="1"/>
    </xf>
    <xf numFmtId="0" fontId="5" fillId="4" borderId="1" xfId="0" applyFont="1" applyFill="1" applyBorder="1" applyAlignment="1">
      <alignment horizontal="center" vertical="center" wrapText="1" readingOrder="1"/>
    </xf>
    <xf numFmtId="0" fontId="5" fillId="5" borderId="1" xfId="0" applyFont="1" applyFill="1" applyBorder="1" applyAlignment="1">
      <alignment horizontal="center" vertical="center" wrapText="1" readingOrder="1"/>
    </xf>
    <xf numFmtId="0" fontId="5" fillId="6" borderId="1" xfId="0" applyFont="1" applyFill="1" applyBorder="1" applyAlignment="1">
      <alignment horizontal="center" vertical="center" wrapText="1" readingOrder="1"/>
    </xf>
    <xf numFmtId="0" fontId="6" fillId="0" borderId="0" xfId="0" applyFont="1"/>
    <xf numFmtId="0" fontId="7" fillId="0" borderId="0" xfId="0" applyFont="1"/>
    <xf numFmtId="0" fontId="4" fillId="0" borderId="0" xfId="0" applyFont="1"/>
    <xf numFmtId="0" fontId="0" fillId="0" borderId="0" xfId="0"/>
    <xf numFmtId="0" fontId="5" fillId="7" borderId="1" xfId="0" applyFont="1" applyFill="1" applyBorder="1" applyAlignment="1">
      <alignment horizontal="left" vertical="center" wrapText="1" readingOrder="1"/>
    </xf>
    <xf numFmtId="0" fontId="3" fillId="8" borderId="1" xfId="0" applyFont="1" applyFill="1" applyBorder="1" applyAlignment="1">
      <alignment horizontal="center" vertical="center" wrapText="1" readingOrder="1"/>
    </xf>
    <xf numFmtId="0" fontId="3" fillId="8" borderId="1" xfId="0" applyFont="1" applyFill="1" applyBorder="1" applyAlignment="1">
      <alignment horizontal="left" vertical="center" wrapText="1" readingOrder="1"/>
    </xf>
    <xf numFmtId="0" fontId="3" fillId="8" borderId="1" xfId="0" applyFont="1" applyFill="1" applyBorder="1" applyAlignment="1">
      <alignment vertical="center" wrapText="1" readingOrder="1"/>
    </xf>
    <xf numFmtId="164" fontId="8" fillId="8" borderId="1" xfId="0" applyNumberFormat="1" applyFont="1" applyFill="1" applyBorder="1" applyAlignment="1">
      <alignment horizontal="right" vertical="center" wrapText="1" readingOrder="1"/>
    </xf>
    <xf numFmtId="0" fontId="3" fillId="9" borderId="1" xfId="0" applyFont="1" applyFill="1" applyBorder="1" applyAlignment="1">
      <alignment horizontal="center" vertical="center" wrapText="1" readingOrder="1"/>
    </xf>
    <xf numFmtId="0" fontId="3" fillId="9" borderId="1" xfId="0" applyFont="1" applyFill="1" applyBorder="1" applyAlignment="1">
      <alignment horizontal="left" vertical="center" wrapText="1" readingOrder="1"/>
    </xf>
    <xf numFmtId="0" fontId="3" fillId="9" borderId="1" xfId="0" applyFont="1" applyFill="1" applyBorder="1" applyAlignment="1">
      <alignment vertical="center" wrapText="1" readingOrder="1"/>
    </xf>
    <xf numFmtId="0" fontId="3" fillId="10" borderId="1" xfId="0" applyFont="1" applyFill="1" applyBorder="1" applyAlignment="1">
      <alignment horizontal="center" vertical="center" wrapText="1" readingOrder="1"/>
    </xf>
    <xf numFmtId="0" fontId="3" fillId="10" borderId="1" xfId="0" applyFont="1" applyFill="1" applyBorder="1" applyAlignment="1">
      <alignment horizontal="left" vertical="center" wrapText="1" readingOrder="1"/>
    </xf>
    <xf numFmtId="0" fontId="3" fillId="10" borderId="1" xfId="0" applyFont="1" applyFill="1" applyBorder="1" applyAlignment="1">
      <alignment vertical="center" wrapText="1" readingOrder="1"/>
    </xf>
    <xf numFmtId="0" fontId="9" fillId="11" borderId="1" xfId="0" applyFont="1" applyFill="1" applyBorder="1" applyAlignment="1">
      <alignment horizontal="left" vertical="center" wrapText="1" readingOrder="1"/>
    </xf>
    <xf numFmtId="164" fontId="8" fillId="10" borderId="1" xfId="0" applyNumberFormat="1" applyFont="1" applyFill="1" applyBorder="1" applyAlignment="1">
      <alignment horizontal="right" vertical="center" wrapText="1" readingOrder="1"/>
    </xf>
    <xf numFmtId="164" fontId="8" fillId="9" borderId="1" xfId="0" applyNumberFormat="1" applyFont="1" applyFill="1" applyBorder="1" applyAlignment="1">
      <alignment horizontal="right" vertical="center" wrapText="1" readingOrder="1"/>
    </xf>
    <xf numFmtId="0" fontId="5" fillId="12" borderId="1" xfId="0" applyFont="1" applyFill="1" applyBorder="1" applyAlignment="1">
      <alignment horizontal="left" vertical="center" wrapText="1" readingOrder="1"/>
    </xf>
    <xf numFmtId="0" fontId="4" fillId="2" borderId="0" xfId="0" applyFont="1" applyFill="1" applyBorder="1"/>
    <xf numFmtId="0" fontId="10" fillId="0" borderId="0" xfId="0" applyFont="1"/>
    <xf numFmtId="0" fontId="4" fillId="3" borderId="0" xfId="0" applyFont="1" applyFill="1" applyBorder="1"/>
    <xf numFmtId="0" fontId="4" fillId="4" borderId="0" xfId="0" applyFont="1" applyFill="1" applyBorder="1"/>
    <xf numFmtId="0" fontId="4" fillId="5" borderId="0" xfId="0" applyFont="1" applyFill="1" applyBorder="1"/>
    <xf numFmtId="0" fontId="4" fillId="13" borderId="0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704850</xdr:colOff>
      <xdr:row>0</xdr:row>
      <xdr:rowOff>104775</xdr:rowOff>
    </xdr:from>
    <xdr:to>
      <xdr:col>9</xdr:col>
      <xdr:colOff>114299</xdr:colOff>
      <xdr:row>7</xdr:row>
      <xdr:rowOff>93685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4971AFA-C743-4DF0-A1E3-53D44920F7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00425" y="104775"/>
          <a:ext cx="3019424" cy="1370035"/>
        </a:xfrm>
        <a:prstGeom prst="rect">
          <a:avLst/>
        </a:prstGeom>
      </xdr:spPr>
    </xdr:pic>
    <xdr:clientData/>
  </xdr:twoCellAnchor>
  <xdr:twoCellAnchor editAs="oneCell">
    <xdr:from>
      <xdr:col>17</xdr:col>
      <xdr:colOff>190500</xdr:colOff>
      <xdr:row>0</xdr:row>
      <xdr:rowOff>0</xdr:rowOff>
    </xdr:from>
    <xdr:to>
      <xdr:col>19</xdr:col>
      <xdr:colOff>866775</xdr:colOff>
      <xdr:row>7</xdr:row>
      <xdr:rowOff>57150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DF08C50-0C26-4569-AF48-32E5996B6F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592050" y="0"/>
          <a:ext cx="3190875" cy="14382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AB44"/>
  <sheetViews>
    <sheetView showGridLines="0" tabSelected="1" topLeftCell="P4" workbookViewId="0">
      <selection activeCell="V37" sqref="V37"/>
    </sheetView>
  </sheetViews>
  <sheetFormatPr baseColWidth="10" defaultRowHeight="1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7" customWidth="1"/>
    <col min="13" max="13" width="9.5703125" customWidth="1"/>
    <col min="14" max="14" width="8" customWidth="1"/>
    <col min="15" max="15" width="9.5703125" customWidth="1"/>
    <col min="16" max="16" width="27.5703125" customWidth="1"/>
    <col min="17" max="27" width="18.85546875" customWidth="1"/>
    <col min="28" max="28" width="0" hidden="1" customWidth="1"/>
    <col min="29" max="29" width="6.42578125" customWidth="1"/>
  </cols>
  <sheetData>
    <row r="4" spans="1:28" ht="18.75">
      <c r="L4" s="12" t="s">
        <v>85</v>
      </c>
      <c r="M4" s="13"/>
      <c r="N4" s="14"/>
      <c r="O4" s="15"/>
      <c r="P4" s="13"/>
    </row>
    <row r="7" spans="1:28">
      <c r="A7" s="1" t="s">
        <v>0</v>
      </c>
      <c r="B7" s="1">
        <v>2024</v>
      </c>
      <c r="C7" s="2" t="s">
        <v>1</v>
      </c>
      <c r="D7" s="2" t="s">
        <v>1</v>
      </c>
      <c r="E7" s="2" t="s">
        <v>1</v>
      </c>
      <c r="F7" s="2" t="s">
        <v>1</v>
      </c>
      <c r="G7" s="2" t="s">
        <v>1</v>
      </c>
      <c r="H7" s="2" t="s">
        <v>1</v>
      </c>
      <c r="I7" s="2" t="s">
        <v>1</v>
      </c>
      <c r="J7" s="2" t="s">
        <v>1</v>
      </c>
      <c r="K7" s="2" t="s">
        <v>1</v>
      </c>
      <c r="L7" s="2" t="s">
        <v>1</v>
      </c>
      <c r="M7" s="2" t="s">
        <v>1</v>
      </c>
      <c r="N7" s="2" t="s">
        <v>1</v>
      </c>
      <c r="O7" s="2" t="s">
        <v>1</v>
      </c>
      <c r="P7" s="2" t="s">
        <v>1</v>
      </c>
      <c r="Q7" s="2" t="s">
        <v>1</v>
      </c>
      <c r="R7" s="2" t="s">
        <v>1</v>
      </c>
      <c r="S7" s="2" t="s">
        <v>1</v>
      </c>
      <c r="T7" s="2" t="s">
        <v>1</v>
      </c>
      <c r="U7" s="2" t="s">
        <v>1</v>
      </c>
      <c r="V7" s="2" t="s">
        <v>1</v>
      </c>
      <c r="W7" s="2" t="s">
        <v>1</v>
      </c>
      <c r="X7" s="2" t="s">
        <v>1</v>
      </c>
      <c r="Y7" s="2" t="s">
        <v>1</v>
      </c>
      <c r="Z7" s="2" t="s">
        <v>1</v>
      </c>
      <c r="AA7" s="2" t="s">
        <v>1</v>
      </c>
    </row>
    <row r="8" spans="1:28">
      <c r="A8" s="1" t="s">
        <v>2</v>
      </c>
      <c r="B8" s="1" t="s">
        <v>3</v>
      </c>
      <c r="C8" s="2" t="s">
        <v>1</v>
      </c>
      <c r="D8" s="2" t="s">
        <v>1</v>
      </c>
      <c r="E8" s="2" t="s">
        <v>1</v>
      </c>
      <c r="F8" s="2" t="s">
        <v>1</v>
      </c>
      <c r="G8" s="2" t="s">
        <v>1</v>
      </c>
      <c r="H8" s="2" t="s">
        <v>1</v>
      </c>
      <c r="I8" s="2" t="s">
        <v>1</v>
      </c>
      <c r="J8" s="2" t="s">
        <v>1</v>
      </c>
      <c r="K8" s="2" t="s">
        <v>1</v>
      </c>
      <c r="L8" s="2" t="s">
        <v>1</v>
      </c>
      <c r="M8" s="2" t="s">
        <v>1</v>
      </c>
      <c r="N8" s="2" t="s">
        <v>1</v>
      </c>
      <c r="O8" s="2" t="s">
        <v>1</v>
      </c>
      <c r="P8" s="2" t="s">
        <v>1</v>
      </c>
      <c r="Q8" s="2" t="s">
        <v>1</v>
      </c>
      <c r="R8" s="2" t="s">
        <v>1</v>
      </c>
      <c r="S8" s="2" t="s">
        <v>1</v>
      </c>
      <c r="T8" s="2" t="s">
        <v>1</v>
      </c>
      <c r="U8" s="2" t="s">
        <v>1</v>
      </c>
      <c r="V8" s="2" t="s">
        <v>1</v>
      </c>
      <c r="W8" s="2" t="s">
        <v>1</v>
      </c>
      <c r="X8" s="2" t="s">
        <v>1</v>
      </c>
      <c r="Y8" s="2" t="s">
        <v>1</v>
      </c>
      <c r="Z8" s="2" t="s">
        <v>1</v>
      </c>
      <c r="AA8" s="2" t="s">
        <v>1</v>
      </c>
    </row>
    <row r="9" spans="1:28">
      <c r="A9" s="1" t="s">
        <v>4</v>
      </c>
      <c r="B9" s="1" t="s">
        <v>5</v>
      </c>
      <c r="C9" s="2" t="s">
        <v>1</v>
      </c>
      <c r="D9" s="2" t="s">
        <v>1</v>
      </c>
      <c r="E9" s="2" t="s">
        <v>1</v>
      </c>
      <c r="F9" s="2" t="s">
        <v>1</v>
      </c>
      <c r="G9" s="2" t="s">
        <v>1</v>
      </c>
      <c r="H9" s="2" t="s">
        <v>1</v>
      </c>
      <c r="I9" s="2" t="s">
        <v>1</v>
      </c>
      <c r="J9" s="2" t="s">
        <v>1</v>
      </c>
      <c r="K9" s="2" t="s">
        <v>1</v>
      </c>
      <c r="L9" s="2" t="s">
        <v>1</v>
      </c>
      <c r="M9" s="2" t="s">
        <v>1</v>
      </c>
      <c r="N9" s="2" t="s">
        <v>1</v>
      </c>
      <c r="O9" s="2" t="s">
        <v>1</v>
      </c>
      <c r="P9" s="2" t="s">
        <v>1</v>
      </c>
      <c r="Q9" s="2" t="s">
        <v>1</v>
      </c>
      <c r="R9" s="2" t="s">
        <v>1</v>
      </c>
      <c r="S9" s="2" t="s">
        <v>1</v>
      </c>
      <c r="T9" s="2" t="s">
        <v>1</v>
      </c>
      <c r="U9" s="2" t="s">
        <v>1</v>
      </c>
      <c r="V9" s="2" t="s">
        <v>1</v>
      </c>
      <c r="W9" s="2" t="s">
        <v>1</v>
      </c>
      <c r="X9" s="2" t="s">
        <v>1</v>
      </c>
      <c r="Y9" s="2" t="s">
        <v>1</v>
      </c>
      <c r="Z9" s="2" t="s">
        <v>1</v>
      </c>
      <c r="AA9" s="2" t="s">
        <v>1</v>
      </c>
    </row>
    <row r="10" spans="1:28" ht="24">
      <c r="A10" s="1" t="s">
        <v>6</v>
      </c>
      <c r="B10" s="1" t="s">
        <v>7</v>
      </c>
      <c r="C10" s="1" t="s">
        <v>8</v>
      </c>
      <c r="D10" s="1" t="s">
        <v>9</v>
      </c>
      <c r="E10" s="1" t="s">
        <v>10</v>
      </c>
      <c r="F10" s="1" t="s">
        <v>11</v>
      </c>
      <c r="G10" s="1" t="s">
        <v>12</v>
      </c>
      <c r="H10" s="1" t="s">
        <v>13</v>
      </c>
      <c r="I10" s="1" t="s">
        <v>14</v>
      </c>
      <c r="J10" s="1" t="s">
        <v>15</v>
      </c>
      <c r="K10" s="1" t="s">
        <v>16</v>
      </c>
      <c r="L10" s="1" t="s">
        <v>17</v>
      </c>
      <c r="M10" s="1" t="s">
        <v>18</v>
      </c>
      <c r="N10" s="1" t="s">
        <v>19</v>
      </c>
      <c r="O10" s="1" t="s">
        <v>20</v>
      </c>
      <c r="P10" s="1" t="s">
        <v>21</v>
      </c>
      <c r="Q10" s="1" t="s">
        <v>22</v>
      </c>
      <c r="R10" s="1" t="s">
        <v>23</v>
      </c>
      <c r="S10" s="1" t="s">
        <v>24</v>
      </c>
      <c r="T10" s="7" t="s">
        <v>74</v>
      </c>
      <c r="U10" s="1" t="s">
        <v>25</v>
      </c>
      <c r="V10" s="8" t="s">
        <v>75</v>
      </c>
      <c r="W10" s="1" t="s">
        <v>26</v>
      </c>
      <c r="X10" s="9" t="s">
        <v>76</v>
      </c>
      <c r="Y10" s="10" t="s">
        <v>77</v>
      </c>
      <c r="Z10" s="1" t="s">
        <v>27</v>
      </c>
      <c r="AA10" s="11" t="s">
        <v>78</v>
      </c>
    </row>
    <row r="11" spans="1:28" ht="22.5">
      <c r="A11" s="3" t="s">
        <v>28</v>
      </c>
      <c r="B11" s="4" t="s">
        <v>29</v>
      </c>
      <c r="C11" s="5" t="s">
        <v>30</v>
      </c>
      <c r="D11" s="3" t="s">
        <v>31</v>
      </c>
      <c r="E11" s="3" t="s">
        <v>32</v>
      </c>
      <c r="F11" s="3" t="s">
        <v>32</v>
      </c>
      <c r="G11" s="3" t="s">
        <v>32</v>
      </c>
      <c r="H11" s="3"/>
      <c r="I11" s="3"/>
      <c r="J11" s="3"/>
      <c r="K11" s="3"/>
      <c r="L11" s="3"/>
      <c r="M11" s="3" t="s">
        <v>33</v>
      </c>
      <c r="N11" s="3" t="s">
        <v>34</v>
      </c>
      <c r="O11" s="3" t="s">
        <v>35</v>
      </c>
      <c r="P11" s="4" t="s">
        <v>36</v>
      </c>
      <c r="Q11" s="6">
        <v>6794289334</v>
      </c>
      <c r="R11" s="6">
        <v>0</v>
      </c>
      <c r="S11" s="6">
        <v>12000000</v>
      </c>
      <c r="T11" s="6">
        <v>6782289334</v>
      </c>
      <c r="U11" s="6">
        <v>0</v>
      </c>
      <c r="V11" s="6">
        <v>6756989334</v>
      </c>
      <c r="W11" s="6">
        <v>25300000</v>
      </c>
      <c r="X11" s="6">
        <v>4562836582</v>
      </c>
      <c r="Y11" s="6">
        <v>4562836582</v>
      </c>
      <c r="Z11" s="6">
        <v>4562836582</v>
      </c>
      <c r="AA11" s="6">
        <v>4562836582</v>
      </c>
    </row>
    <row r="12" spans="1:28" ht="22.5">
      <c r="A12" s="3" t="s">
        <v>28</v>
      </c>
      <c r="B12" s="4" t="s">
        <v>29</v>
      </c>
      <c r="C12" s="5" t="s">
        <v>37</v>
      </c>
      <c r="D12" s="3" t="s">
        <v>31</v>
      </c>
      <c r="E12" s="3" t="s">
        <v>32</v>
      </c>
      <c r="F12" s="3" t="s">
        <v>32</v>
      </c>
      <c r="G12" s="3" t="s">
        <v>38</v>
      </c>
      <c r="H12" s="3"/>
      <c r="I12" s="3"/>
      <c r="J12" s="3"/>
      <c r="K12" s="3"/>
      <c r="L12" s="3"/>
      <c r="M12" s="3" t="s">
        <v>33</v>
      </c>
      <c r="N12" s="3" t="s">
        <v>34</v>
      </c>
      <c r="O12" s="3" t="s">
        <v>35</v>
      </c>
      <c r="P12" s="4" t="s">
        <v>39</v>
      </c>
      <c r="Q12" s="6">
        <v>2410558660</v>
      </c>
      <c r="R12" s="6">
        <v>0</v>
      </c>
      <c r="S12" s="6">
        <v>0</v>
      </c>
      <c r="T12" s="6">
        <v>2410558660</v>
      </c>
      <c r="U12" s="6">
        <v>0</v>
      </c>
      <c r="V12" s="6">
        <v>2410558660</v>
      </c>
      <c r="W12" s="6">
        <v>0</v>
      </c>
      <c r="X12" s="6">
        <v>1867855782</v>
      </c>
      <c r="Y12" s="6">
        <v>1867855782</v>
      </c>
      <c r="Z12" s="6">
        <v>1867855782</v>
      </c>
      <c r="AA12" s="6">
        <v>1849231804.0999999</v>
      </c>
    </row>
    <row r="13" spans="1:28" ht="33.75">
      <c r="A13" s="3" t="s">
        <v>28</v>
      </c>
      <c r="B13" s="4" t="s">
        <v>29</v>
      </c>
      <c r="C13" s="5" t="s">
        <v>40</v>
      </c>
      <c r="D13" s="3" t="s">
        <v>31</v>
      </c>
      <c r="E13" s="3" t="s">
        <v>32</v>
      </c>
      <c r="F13" s="3" t="s">
        <v>32</v>
      </c>
      <c r="G13" s="3" t="s">
        <v>41</v>
      </c>
      <c r="H13" s="3"/>
      <c r="I13" s="3"/>
      <c r="J13" s="3"/>
      <c r="K13" s="3"/>
      <c r="L13" s="3"/>
      <c r="M13" s="3" t="s">
        <v>33</v>
      </c>
      <c r="N13" s="3" t="s">
        <v>34</v>
      </c>
      <c r="O13" s="3" t="s">
        <v>35</v>
      </c>
      <c r="P13" s="4" t="s">
        <v>42</v>
      </c>
      <c r="Q13" s="6">
        <v>686055239</v>
      </c>
      <c r="R13" s="6">
        <v>0</v>
      </c>
      <c r="S13" s="6">
        <v>0</v>
      </c>
      <c r="T13" s="6">
        <v>686055239</v>
      </c>
      <c r="U13" s="6">
        <v>0</v>
      </c>
      <c r="V13" s="6">
        <v>686055239</v>
      </c>
      <c r="W13" s="6">
        <v>0</v>
      </c>
      <c r="X13" s="6">
        <v>633908882</v>
      </c>
      <c r="Y13" s="6">
        <v>633908882</v>
      </c>
      <c r="Z13" s="6">
        <v>633908882</v>
      </c>
      <c r="AA13" s="6">
        <v>633908882</v>
      </c>
    </row>
    <row r="14" spans="1:28" ht="30.75" customHeight="1">
      <c r="A14" s="17"/>
      <c r="B14" s="18"/>
      <c r="C14" s="19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6" t="s">
        <v>79</v>
      </c>
      <c r="Q14" s="20">
        <f>SUM(Q11:Q13)</f>
        <v>9890903233</v>
      </c>
      <c r="R14" s="20">
        <f t="shared" ref="R14:AB14" si="0">SUM(R11:R13)</f>
        <v>0</v>
      </c>
      <c r="S14" s="20">
        <f t="shared" si="0"/>
        <v>12000000</v>
      </c>
      <c r="T14" s="20">
        <f t="shared" si="0"/>
        <v>9878903233</v>
      </c>
      <c r="U14" s="20">
        <f t="shared" si="0"/>
        <v>0</v>
      </c>
      <c r="V14" s="20">
        <f t="shared" si="0"/>
        <v>9853603233</v>
      </c>
      <c r="W14" s="20">
        <f t="shared" si="0"/>
        <v>25300000</v>
      </c>
      <c r="X14" s="20">
        <f t="shared" si="0"/>
        <v>7064601246</v>
      </c>
      <c r="Y14" s="20">
        <f t="shared" si="0"/>
        <v>7064601246</v>
      </c>
      <c r="Z14" s="20">
        <f t="shared" si="0"/>
        <v>7064601246</v>
      </c>
      <c r="AA14" s="20">
        <f t="shared" si="0"/>
        <v>7045977268.1000004</v>
      </c>
      <c r="AB14" s="20">
        <f t="shared" si="0"/>
        <v>0</v>
      </c>
    </row>
    <row r="15" spans="1:28" ht="22.5">
      <c r="A15" s="3" t="s">
        <v>28</v>
      </c>
      <c r="B15" s="4" t="s">
        <v>29</v>
      </c>
      <c r="C15" s="5" t="s">
        <v>43</v>
      </c>
      <c r="D15" s="3" t="s">
        <v>31</v>
      </c>
      <c r="E15" s="3" t="s">
        <v>38</v>
      </c>
      <c r="F15" s="3"/>
      <c r="G15" s="3"/>
      <c r="H15" s="3"/>
      <c r="I15" s="3"/>
      <c r="J15" s="3"/>
      <c r="K15" s="3"/>
      <c r="L15" s="3"/>
      <c r="M15" s="3" t="s">
        <v>33</v>
      </c>
      <c r="N15" s="3" t="s">
        <v>34</v>
      </c>
      <c r="O15" s="3" t="s">
        <v>35</v>
      </c>
      <c r="P15" s="4" t="s">
        <v>44</v>
      </c>
      <c r="Q15" s="6">
        <v>1803485220</v>
      </c>
      <c r="R15" s="6">
        <v>3000000000</v>
      </c>
      <c r="S15" s="6">
        <v>0</v>
      </c>
      <c r="T15" s="6">
        <v>4803485220</v>
      </c>
      <c r="U15" s="6">
        <v>0</v>
      </c>
      <c r="V15" s="6">
        <v>4363194914.5200005</v>
      </c>
      <c r="W15" s="6">
        <v>440290305.48000002</v>
      </c>
      <c r="X15" s="6">
        <v>2825812014.1900001</v>
      </c>
      <c r="Y15" s="6">
        <v>1428064146.95</v>
      </c>
      <c r="Z15" s="6">
        <v>1428064146.95</v>
      </c>
      <c r="AA15" s="6">
        <v>1423914629.95</v>
      </c>
    </row>
    <row r="16" spans="1:28" ht="22.5">
      <c r="A16" s="3" t="s">
        <v>28</v>
      </c>
      <c r="B16" s="4" t="s">
        <v>29</v>
      </c>
      <c r="C16" s="5" t="s">
        <v>43</v>
      </c>
      <c r="D16" s="3" t="s">
        <v>31</v>
      </c>
      <c r="E16" s="3" t="s">
        <v>38</v>
      </c>
      <c r="F16" s="3"/>
      <c r="G16" s="3"/>
      <c r="H16" s="3"/>
      <c r="I16" s="3"/>
      <c r="J16" s="3"/>
      <c r="K16" s="3"/>
      <c r="L16" s="3"/>
      <c r="M16" s="3" t="s">
        <v>45</v>
      </c>
      <c r="N16" s="3" t="s">
        <v>46</v>
      </c>
      <c r="O16" s="3" t="s">
        <v>35</v>
      </c>
      <c r="P16" s="4" t="s">
        <v>44</v>
      </c>
      <c r="Q16" s="6">
        <v>1914954588</v>
      </c>
      <c r="R16" s="6">
        <v>614264425</v>
      </c>
      <c r="S16" s="6">
        <v>0</v>
      </c>
      <c r="T16" s="6">
        <v>2529219013</v>
      </c>
      <c r="U16" s="6">
        <v>0</v>
      </c>
      <c r="V16" s="6">
        <v>1659667859.27</v>
      </c>
      <c r="W16" s="6">
        <v>869551153.73000002</v>
      </c>
      <c r="X16" s="6">
        <v>1638242501.27</v>
      </c>
      <c r="Y16" s="6">
        <v>1404679237.51</v>
      </c>
      <c r="Z16" s="6">
        <v>1404679237.51</v>
      </c>
      <c r="AA16" s="6">
        <v>1201945507.6199999</v>
      </c>
    </row>
    <row r="17" spans="1:27" ht="31.5" customHeight="1">
      <c r="A17" s="17"/>
      <c r="B17" s="18"/>
      <c r="C17" s="19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6" t="s">
        <v>80</v>
      </c>
      <c r="Q17" s="20">
        <f>SUM(Q15:Q16)</f>
        <v>3718439808</v>
      </c>
      <c r="R17" s="20">
        <f t="shared" ref="R17:AA17" si="1">SUM(R15:R16)</f>
        <v>3614264425</v>
      </c>
      <c r="S17" s="20">
        <f t="shared" si="1"/>
        <v>0</v>
      </c>
      <c r="T17" s="20">
        <f t="shared" si="1"/>
        <v>7332704233</v>
      </c>
      <c r="U17" s="20">
        <f t="shared" si="1"/>
        <v>0</v>
      </c>
      <c r="V17" s="20">
        <f t="shared" si="1"/>
        <v>6022862773.7900009</v>
      </c>
      <c r="W17" s="20">
        <f t="shared" si="1"/>
        <v>1309841459.21</v>
      </c>
      <c r="X17" s="20">
        <f t="shared" si="1"/>
        <v>4464054515.46</v>
      </c>
      <c r="Y17" s="20">
        <f t="shared" si="1"/>
        <v>2832743384.46</v>
      </c>
      <c r="Z17" s="20">
        <f t="shared" si="1"/>
        <v>2832743384.46</v>
      </c>
      <c r="AA17" s="20">
        <f t="shared" si="1"/>
        <v>2625860137.5699997</v>
      </c>
    </row>
    <row r="18" spans="1:27" ht="33.75">
      <c r="A18" s="3" t="s">
        <v>28</v>
      </c>
      <c r="B18" s="4" t="s">
        <v>29</v>
      </c>
      <c r="C18" s="5" t="s">
        <v>47</v>
      </c>
      <c r="D18" s="3" t="s">
        <v>31</v>
      </c>
      <c r="E18" s="3" t="s">
        <v>41</v>
      </c>
      <c r="F18" s="3" t="s">
        <v>41</v>
      </c>
      <c r="G18" s="3" t="s">
        <v>32</v>
      </c>
      <c r="H18" s="3" t="s">
        <v>48</v>
      </c>
      <c r="I18" s="3"/>
      <c r="J18" s="3"/>
      <c r="K18" s="3"/>
      <c r="L18" s="3"/>
      <c r="M18" s="3" t="s">
        <v>33</v>
      </c>
      <c r="N18" s="3" t="s">
        <v>34</v>
      </c>
      <c r="O18" s="3" t="s">
        <v>35</v>
      </c>
      <c r="P18" s="4" t="s">
        <v>49</v>
      </c>
      <c r="Q18" s="6">
        <v>12000000000</v>
      </c>
      <c r="R18" s="6">
        <v>0</v>
      </c>
      <c r="S18" s="6">
        <v>3000000000</v>
      </c>
      <c r="T18" s="6">
        <v>9000000000</v>
      </c>
      <c r="U18" s="6">
        <v>9000000000</v>
      </c>
      <c r="V18" s="6">
        <v>0</v>
      </c>
      <c r="W18" s="6">
        <v>0</v>
      </c>
      <c r="X18" s="6">
        <v>0</v>
      </c>
      <c r="Y18" s="6">
        <v>0</v>
      </c>
      <c r="Z18" s="6">
        <v>0</v>
      </c>
      <c r="AA18" s="6">
        <v>0</v>
      </c>
    </row>
    <row r="19" spans="1:27" ht="33.75">
      <c r="A19" s="3" t="s">
        <v>28</v>
      </c>
      <c r="B19" s="4" t="s">
        <v>29</v>
      </c>
      <c r="C19" s="5" t="s">
        <v>47</v>
      </c>
      <c r="D19" s="3" t="s">
        <v>31</v>
      </c>
      <c r="E19" s="3" t="s">
        <v>41</v>
      </c>
      <c r="F19" s="3" t="s">
        <v>41</v>
      </c>
      <c r="G19" s="3" t="s">
        <v>32</v>
      </c>
      <c r="H19" s="3" t="s">
        <v>48</v>
      </c>
      <c r="I19" s="3"/>
      <c r="J19" s="3"/>
      <c r="K19" s="3"/>
      <c r="L19" s="3"/>
      <c r="M19" s="3" t="s">
        <v>45</v>
      </c>
      <c r="N19" s="3" t="s">
        <v>46</v>
      </c>
      <c r="O19" s="3" t="s">
        <v>35</v>
      </c>
      <c r="P19" s="4" t="s">
        <v>49</v>
      </c>
      <c r="Q19" s="6">
        <v>614264425</v>
      </c>
      <c r="R19" s="6">
        <v>0</v>
      </c>
      <c r="S19" s="6">
        <v>614264425</v>
      </c>
      <c r="T19" s="6">
        <v>0</v>
      </c>
      <c r="U19" s="6">
        <v>0</v>
      </c>
      <c r="V19" s="6">
        <v>0</v>
      </c>
      <c r="W19" s="6">
        <v>0</v>
      </c>
      <c r="X19" s="6">
        <v>0</v>
      </c>
      <c r="Y19" s="6">
        <v>0</v>
      </c>
      <c r="Z19" s="6">
        <v>0</v>
      </c>
      <c r="AA19" s="6">
        <v>0</v>
      </c>
    </row>
    <row r="20" spans="1:27" ht="33.75">
      <c r="A20" s="3" t="s">
        <v>28</v>
      </c>
      <c r="B20" s="4" t="s">
        <v>29</v>
      </c>
      <c r="C20" s="5" t="s">
        <v>50</v>
      </c>
      <c r="D20" s="3" t="s">
        <v>31</v>
      </c>
      <c r="E20" s="3" t="s">
        <v>41</v>
      </c>
      <c r="F20" s="3" t="s">
        <v>51</v>
      </c>
      <c r="G20" s="3" t="s">
        <v>38</v>
      </c>
      <c r="H20" s="3" t="s">
        <v>52</v>
      </c>
      <c r="I20" s="3"/>
      <c r="J20" s="3"/>
      <c r="K20" s="3"/>
      <c r="L20" s="3"/>
      <c r="M20" s="3" t="s">
        <v>33</v>
      </c>
      <c r="N20" s="3" t="s">
        <v>34</v>
      </c>
      <c r="O20" s="3" t="s">
        <v>35</v>
      </c>
      <c r="P20" s="4" t="s">
        <v>53</v>
      </c>
      <c r="Q20" s="6">
        <v>20000000</v>
      </c>
      <c r="R20" s="6">
        <v>12000000</v>
      </c>
      <c r="S20" s="6">
        <v>0</v>
      </c>
      <c r="T20" s="6">
        <v>32000000</v>
      </c>
      <c r="U20" s="6">
        <v>0</v>
      </c>
      <c r="V20" s="6">
        <v>32000000</v>
      </c>
      <c r="W20" s="6">
        <v>0</v>
      </c>
      <c r="X20" s="6">
        <v>10662342</v>
      </c>
      <c r="Y20" s="6">
        <v>10662342</v>
      </c>
      <c r="Z20" s="6">
        <v>10662342</v>
      </c>
      <c r="AA20" s="6">
        <v>10662342</v>
      </c>
    </row>
    <row r="21" spans="1:27" ht="22.5">
      <c r="A21" s="3" t="s">
        <v>28</v>
      </c>
      <c r="B21" s="4" t="s">
        <v>29</v>
      </c>
      <c r="C21" s="5" t="s">
        <v>54</v>
      </c>
      <c r="D21" s="3" t="s">
        <v>31</v>
      </c>
      <c r="E21" s="3" t="s">
        <v>41</v>
      </c>
      <c r="F21" s="3" t="s">
        <v>34</v>
      </c>
      <c r="G21" s="3"/>
      <c r="H21" s="3"/>
      <c r="I21" s="3"/>
      <c r="J21" s="3"/>
      <c r="K21" s="3"/>
      <c r="L21" s="3"/>
      <c r="M21" s="3" t="s">
        <v>33</v>
      </c>
      <c r="N21" s="3" t="s">
        <v>34</v>
      </c>
      <c r="O21" s="3" t="s">
        <v>35</v>
      </c>
      <c r="P21" s="4" t="s">
        <v>55</v>
      </c>
      <c r="Q21" s="6">
        <v>393834400</v>
      </c>
      <c r="R21" s="6">
        <v>0</v>
      </c>
      <c r="S21" s="6">
        <v>0</v>
      </c>
      <c r="T21" s="6">
        <v>393834400</v>
      </c>
      <c r="U21" s="6">
        <v>0</v>
      </c>
      <c r="V21" s="6">
        <v>0</v>
      </c>
      <c r="W21" s="6">
        <v>393834400</v>
      </c>
      <c r="X21" s="6">
        <v>0</v>
      </c>
      <c r="Y21" s="6">
        <v>0</v>
      </c>
      <c r="Z21" s="6">
        <v>0</v>
      </c>
      <c r="AA21" s="6">
        <v>0</v>
      </c>
    </row>
    <row r="22" spans="1:27" ht="22.5">
      <c r="A22" s="3" t="s">
        <v>28</v>
      </c>
      <c r="B22" s="4" t="s">
        <v>29</v>
      </c>
      <c r="C22" s="5" t="s">
        <v>54</v>
      </c>
      <c r="D22" s="3" t="s">
        <v>31</v>
      </c>
      <c r="E22" s="3" t="s">
        <v>41</v>
      </c>
      <c r="F22" s="3" t="s">
        <v>34</v>
      </c>
      <c r="G22" s="3"/>
      <c r="H22" s="3"/>
      <c r="I22" s="3"/>
      <c r="J22" s="3"/>
      <c r="K22" s="3"/>
      <c r="L22" s="3"/>
      <c r="M22" s="3" t="s">
        <v>45</v>
      </c>
      <c r="N22" s="3" t="s">
        <v>46</v>
      </c>
      <c r="O22" s="3" t="s">
        <v>35</v>
      </c>
      <c r="P22" s="4" t="s">
        <v>55</v>
      </c>
      <c r="Q22" s="6">
        <v>50000000</v>
      </c>
      <c r="R22" s="6">
        <v>0</v>
      </c>
      <c r="S22" s="6">
        <v>0</v>
      </c>
      <c r="T22" s="6">
        <v>50000000</v>
      </c>
      <c r="U22" s="6">
        <v>0</v>
      </c>
      <c r="V22" s="6">
        <v>0</v>
      </c>
      <c r="W22" s="6">
        <v>50000000</v>
      </c>
      <c r="X22" s="6">
        <v>0</v>
      </c>
      <c r="Y22" s="6">
        <v>0</v>
      </c>
      <c r="Z22" s="6">
        <v>0</v>
      </c>
      <c r="AA22" s="6">
        <v>0</v>
      </c>
    </row>
    <row r="23" spans="1:27" ht="22.5">
      <c r="A23" s="3" t="s">
        <v>28</v>
      </c>
      <c r="B23" s="4" t="s">
        <v>29</v>
      </c>
      <c r="C23" s="5" t="s">
        <v>56</v>
      </c>
      <c r="D23" s="3" t="s">
        <v>31</v>
      </c>
      <c r="E23" s="3" t="s">
        <v>57</v>
      </c>
      <c r="F23" s="3" t="s">
        <v>32</v>
      </c>
      <c r="G23" s="3"/>
      <c r="H23" s="3"/>
      <c r="I23" s="3"/>
      <c r="J23" s="3"/>
      <c r="K23" s="3"/>
      <c r="L23" s="3"/>
      <c r="M23" s="3" t="s">
        <v>33</v>
      </c>
      <c r="N23" s="3" t="s">
        <v>34</v>
      </c>
      <c r="O23" s="3" t="s">
        <v>35</v>
      </c>
      <c r="P23" s="4" t="s">
        <v>58</v>
      </c>
      <c r="Q23" s="6">
        <v>37420414</v>
      </c>
      <c r="R23" s="6">
        <v>0</v>
      </c>
      <c r="S23" s="6">
        <v>0</v>
      </c>
      <c r="T23" s="6">
        <v>37420414</v>
      </c>
      <c r="U23" s="6">
        <v>0</v>
      </c>
      <c r="V23" s="6">
        <v>30558306</v>
      </c>
      <c r="W23" s="6">
        <v>6862108</v>
      </c>
      <c r="X23" s="6">
        <v>30558306</v>
      </c>
      <c r="Y23" s="6">
        <v>30558306</v>
      </c>
      <c r="Z23" s="6">
        <v>30558306</v>
      </c>
      <c r="AA23" s="6">
        <v>30558306</v>
      </c>
    </row>
    <row r="24" spans="1:27" ht="22.5">
      <c r="A24" s="3" t="s">
        <v>28</v>
      </c>
      <c r="B24" s="4" t="s">
        <v>29</v>
      </c>
      <c r="C24" s="5" t="s">
        <v>59</v>
      </c>
      <c r="D24" s="3" t="s">
        <v>31</v>
      </c>
      <c r="E24" s="3" t="s">
        <v>57</v>
      </c>
      <c r="F24" s="3" t="s">
        <v>51</v>
      </c>
      <c r="G24" s="3" t="s">
        <v>32</v>
      </c>
      <c r="H24" s="3"/>
      <c r="I24" s="3"/>
      <c r="J24" s="3"/>
      <c r="K24" s="3"/>
      <c r="L24" s="3"/>
      <c r="M24" s="3" t="s">
        <v>33</v>
      </c>
      <c r="N24" s="3" t="s">
        <v>60</v>
      </c>
      <c r="O24" s="3" t="s">
        <v>61</v>
      </c>
      <c r="P24" s="4" t="s">
        <v>62</v>
      </c>
      <c r="Q24" s="6">
        <v>50241200</v>
      </c>
      <c r="R24" s="6">
        <v>0</v>
      </c>
      <c r="S24" s="6">
        <v>0</v>
      </c>
      <c r="T24" s="6">
        <v>50241200</v>
      </c>
      <c r="U24" s="6">
        <v>0</v>
      </c>
      <c r="V24" s="6">
        <v>0</v>
      </c>
      <c r="W24" s="6">
        <v>50241200</v>
      </c>
      <c r="X24" s="6">
        <v>0</v>
      </c>
      <c r="Y24" s="6">
        <v>0</v>
      </c>
      <c r="Z24" s="6">
        <v>0</v>
      </c>
      <c r="AA24" s="6">
        <v>0</v>
      </c>
    </row>
    <row r="25" spans="1:27" ht="34.5" customHeight="1">
      <c r="A25" s="17"/>
      <c r="B25" s="18"/>
      <c r="C25" s="19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6" t="s">
        <v>81</v>
      </c>
      <c r="Q25" s="20">
        <f>SUM(Q18:Q24)</f>
        <v>13165760439</v>
      </c>
      <c r="R25" s="20">
        <f t="shared" ref="R25:AA25" si="2">SUM(R18:R24)</f>
        <v>12000000</v>
      </c>
      <c r="S25" s="20">
        <f t="shared" si="2"/>
        <v>3614264425</v>
      </c>
      <c r="T25" s="20">
        <f t="shared" si="2"/>
        <v>9563496014</v>
      </c>
      <c r="U25" s="20">
        <f t="shared" si="2"/>
        <v>9000000000</v>
      </c>
      <c r="V25" s="20">
        <f t="shared" si="2"/>
        <v>62558306</v>
      </c>
      <c r="W25" s="20">
        <f t="shared" si="2"/>
        <v>500937708</v>
      </c>
      <c r="X25" s="20">
        <f t="shared" si="2"/>
        <v>41220648</v>
      </c>
      <c r="Y25" s="20">
        <f t="shared" si="2"/>
        <v>41220648</v>
      </c>
      <c r="Z25" s="20">
        <f t="shared" si="2"/>
        <v>41220648</v>
      </c>
      <c r="AA25" s="20">
        <f t="shared" si="2"/>
        <v>41220648</v>
      </c>
    </row>
    <row r="26" spans="1:27" ht="38.25" customHeight="1">
      <c r="A26" s="24"/>
      <c r="B26" s="25"/>
      <c r="C26" s="26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7" t="s">
        <v>82</v>
      </c>
      <c r="Q26" s="28">
        <f>+Q25+Q17+Q14</f>
        <v>26775103480</v>
      </c>
      <c r="R26" s="28">
        <f t="shared" ref="R26:AA26" si="3">+R25+R17+R14</f>
        <v>3626264425</v>
      </c>
      <c r="S26" s="28">
        <f t="shared" si="3"/>
        <v>3626264425</v>
      </c>
      <c r="T26" s="28">
        <f t="shared" si="3"/>
        <v>26775103480</v>
      </c>
      <c r="U26" s="28">
        <f t="shared" si="3"/>
        <v>9000000000</v>
      </c>
      <c r="V26" s="28">
        <f t="shared" si="3"/>
        <v>15939024312.790001</v>
      </c>
      <c r="W26" s="28">
        <f t="shared" si="3"/>
        <v>1836079167.21</v>
      </c>
      <c r="X26" s="28">
        <f t="shared" si="3"/>
        <v>11569876409.459999</v>
      </c>
      <c r="Y26" s="28">
        <f t="shared" si="3"/>
        <v>9938565278.4599991</v>
      </c>
      <c r="Z26" s="28">
        <f t="shared" si="3"/>
        <v>9938565278.4599991</v>
      </c>
      <c r="AA26" s="28">
        <f t="shared" si="3"/>
        <v>9713058053.6700001</v>
      </c>
    </row>
    <row r="27" spans="1:27" ht="78.75">
      <c r="A27" s="3" t="s">
        <v>28</v>
      </c>
      <c r="B27" s="4" t="s">
        <v>29</v>
      </c>
      <c r="C27" s="5" t="s">
        <v>63</v>
      </c>
      <c r="D27" s="3" t="s">
        <v>64</v>
      </c>
      <c r="E27" s="3" t="s">
        <v>65</v>
      </c>
      <c r="F27" s="3" t="s">
        <v>66</v>
      </c>
      <c r="G27" s="3" t="s">
        <v>67</v>
      </c>
      <c r="H27" s="3" t="s">
        <v>68</v>
      </c>
      <c r="I27" s="3"/>
      <c r="J27" s="3"/>
      <c r="K27" s="3"/>
      <c r="L27" s="3"/>
      <c r="M27" s="3" t="s">
        <v>33</v>
      </c>
      <c r="N27" s="3" t="s">
        <v>34</v>
      </c>
      <c r="O27" s="3" t="s">
        <v>35</v>
      </c>
      <c r="P27" s="4" t="s">
        <v>69</v>
      </c>
      <c r="Q27" s="6">
        <v>20009776914</v>
      </c>
      <c r="R27" s="6">
        <v>0</v>
      </c>
      <c r="S27" s="6">
        <v>0</v>
      </c>
      <c r="T27" s="6">
        <v>20009776914</v>
      </c>
      <c r="U27" s="6">
        <v>0</v>
      </c>
      <c r="V27" s="6">
        <v>19627981869</v>
      </c>
      <c r="W27" s="6">
        <v>381795045</v>
      </c>
      <c r="X27" s="6">
        <v>18184182077.619999</v>
      </c>
      <c r="Y27" s="6">
        <v>12168913327.42</v>
      </c>
      <c r="Z27" s="6">
        <v>12101688653.42</v>
      </c>
      <c r="AA27" s="6">
        <v>12053243103.42</v>
      </c>
    </row>
    <row r="28" spans="1:27" ht="78.75">
      <c r="A28" s="3" t="s">
        <v>28</v>
      </c>
      <c r="B28" s="4" t="s">
        <v>29</v>
      </c>
      <c r="C28" s="5" t="s">
        <v>63</v>
      </c>
      <c r="D28" s="3" t="s">
        <v>64</v>
      </c>
      <c r="E28" s="3" t="s">
        <v>65</v>
      </c>
      <c r="F28" s="3" t="s">
        <v>66</v>
      </c>
      <c r="G28" s="3" t="s">
        <v>67</v>
      </c>
      <c r="H28" s="3" t="s">
        <v>68</v>
      </c>
      <c r="I28" s="3"/>
      <c r="J28" s="3"/>
      <c r="K28" s="3"/>
      <c r="L28" s="3"/>
      <c r="M28" s="3" t="s">
        <v>45</v>
      </c>
      <c r="N28" s="3" t="s">
        <v>46</v>
      </c>
      <c r="O28" s="3" t="s">
        <v>35</v>
      </c>
      <c r="P28" s="4" t="s">
        <v>69</v>
      </c>
      <c r="Q28" s="6">
        <v>6384290916</v>
      </c>
      <c r="R28" s="6">
        <v>0</v>
      </c>
      <c r="S28" s="6">
        <v>0</v>
      </c>
      <c r="T28" s="6">
        <v>6384290916</v>
      </c>
      <c r="U28" s="6">
        <v>0</v>
      </c>
      <c r="V28" s="6">
        <v>1574856287</v>
      </c>
      <c r="W28" s="6">
        <v>4809434629</v>
      </c>
      <c r="X28" s="6">
        <v>1574329853</v>
      </c>
      <c r="Y28" s="6">
        <v>520649553</v>
      </c>
      <c r="Z28" s="6">
        <v>509759553</v>
      </c>
      <c r="AA28" s="6">
        <v>490289553</v>
      </c>
    </row>
    <row r="29" spans="1:27" ht="78.75">
      <c r="A29" s="3" t="s">
        <v>28</v>
      </c>
      <c r="B29" s="4" t="s">
        <v>29</v>
      </c>
      <c r="C29" s="5" t="s">
        <v>63</v>
      </c>
      <c r="D29" s="3" t="s">
        <v>64</v>
      </c>
      <c r="E29" s="3" t="s">
        <v>65</v>
      </c>
      <c r="F29" s="3" t="s">
        <v>66</v>
      </c>
      <c r="G29" s="3" t="s">
        <v>67</v>
      </c>
      <c r="H29" s="3" t="s">
        <v>68</v>
      </c>
      <c r="I29" s="3"/>
      <c r="J29" s="3"/>
      <c r="K29" s="3"/>
      <c r="L29" s="3"/>
      <c r="M29" s="3" t="s">
        <v>45</v>
      </c>
      <c r="N29" s="3" t="s">
        <v>70</v>
      </c>
      <c r="O29" s="3" t="s">
        <v>35</v>
      </c>
      <c r="P29" s="4" t="s">
        <v>69</v>
      </c>
      <c r="Q29" s="6">
        <v>695928084</v>
      </c>
      <c r="R29" s="6">
        <v>0</v>
      </c>
      <c r="S29" s="6">
        <v>0</v>
      </c>
      <c r="T29" s="6">
        <v>695928084</v>
      </c>
      <c r="U29" s="6">
        <v>0</v>
      </c>
      <c r="V29" s="6">
        <v>695730084</v>
      </c>
      <c r="W29" s="6">
        <v>198000</v>
      </c>
      <c r="X29" s="6">
        <v>651040976</v>
      </c>
      <c r="Y29" s="6">
        <v>324927108</v>
      </c>
      <c r="Z29" s="6">
        <v>324927108</v>
      </c>
      <c r="AA29" s="6">
        <v>324927108</v>
      </c>
    </row>
    <row r="30" spans="1:27" ht="78.75">
      <c r="A30" s="3" t="s">
        <v>28</v>
      </c>
      <c r="B30" s="4" t="s">
        <v>29</v>
      </c>
      <c r="C30" s="5" t="s">
        <v>71</v>
      </c>
      <c r="D30" s="3" t="s">
        <v>64</v>
      </c>
      <c r="E30" s="3" t="s">
        <v>72</v>
      </c>
      <c r="F30" s="3" t="s">
        <v>66</v>
      </c>
      <c r="G30" s="3" t="s">
        <v>73</v>
      </c>
      <c r="H30" s="3" t="s">
        <v>68</v>
      </c>
      <c r="I30" s="3"/>
      <c r="J30" s="3"/>
      <c r="K30" s="3"/>
      <c r="L30" s="3"/>
      <c r="M30" s="3" t="s">
        <v>33</v>
      </c>
      <c r="N30" s="3" t="s">
        <v>34</v>
      </c>
      <c r="O30" s="3" t="s">
        <v>35</v>
      </c>
      <c r="P30" s="4" t="s">
        <v>69</v>
      </c>
      <c r="Q30" s="6">
        <v>8157425142</v>
      </c>
      <c r="R30" s="6">
        <v>0</v>
      </c>
      <c r="S30" s="6">
        <v>0</v>
      </c>
      <c r="T30" s="6">
        <v>8157425142</v>
      </c>
      <c r="U30" s="6">
        <v>455034653</v>
      </c>
      <c r="V30" s="6">
        <v>7503118981</v>
      </c>
      <c r="W30" s="6">
        <v>199271508</v>
      </c>
      <c r="X30" s="6">
        <v>7361852197</v>
      </c>
      <c r="Y30" s="6">
        <v>3315678065.29</v>
      </c>
      <c r="Z30" s="6">
        <v>3298882695.29</v>
      </c>
      <c r="AA30" s="6">
        <v>3285082695.29</v>
      </c>
    </row>
    <row r="31" spans="1:27" ht="23.25" customHeight="1">
      <c r="A31" s="21"/>
      <c r="B31" s="22"/>
      <c r="C31" s="23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30" t="s">
        <v>83</v>
      </c>
      <c r="Q31" s="29">
        <f>SUM(Q27:Q30)</f>
        <v>35247421056</v>
      </c>
      <c r="R31" s="29">
        <f t="shared" ref="R31:AA31" si="4">SUM(R27:R30)</f>
        <v>0</v>
      </c>
      <c r="S31" s="29">
        <f t="shared" si="4"/>
        <v>0</v>
      </c>
      <c r="T31" s="29">
        <f t="shared" si="4"/>
        <v>35247421056</v>
      </c>
      <c r="U31" s="29">
        <f t="shared" si="4"/>
        <v>455034653</v>
      </c>
      <c r="V31" s="29">
        <f t="shared" si="4"/>
        <v>29401687221</v>
      </c>
      <c r="W31" s="29">
        <f t="shared" si="4"/>
        <v>5390699182</v>
      </c>
      <c r="X31" s="29">
        <f t="shared" si="4"/>
        <v>27771405103.619999</v>
      </c>
      <c r="Y31" s="29">
        <f t="shared" si="4"/>
        <v>16330168053.709999</v>
      </c>
      <c r="Z31" s="29">
        <f t="shared" si="4"/>
        <v>16235258009.709999</v>
      </c>
      <c r="AA31" s="29">
        <f t="shared" si="4"/>
        <v>16153542459.709999</v>
      </c>
    </row>
    <row r="32" spans="1:27" ht="32.25" customHeight="1">
      <c r="A32" s="24"/>
      <c r="B32" s="25"/>
      <c r="C32" s="26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7" t="s">
        <v>84</v>
      </c>
      <c r="Q32" s="28">
        <f>+Q31+Q26</f>
        <v>62022524536</v>
      </c>
      <c r="R32" s="28">
        <f>+R31+R26</f>
        <v>3626264425</v>
      </c>
      <c r="S32" s="28">
        <f t="shared" ref="S32:AA32" si="5">+S31+S26</f>
        <v>3626264425</v>
      </c>
      <c r="T32" s="28">
        <f t="shared" si="5"/>
        <v>62022524536</v>
      </c>
      <c r="U32" s="28">
        <f t="shared" si="5"/>
        <v>9455034653</v>
      </c>
      <c r="V32" s="28">
        <f t="shared" si="5"/>
        <v>45340711533.790001</v>
      </c>
      <c r="W32" s="28">
        <f t="shared" si="5"/>
        <v>7226778349.21</v>
      </c>
      <c r="X32" s="28">
        <f t="shared" si="5"/>
        <v>39341281513.080002</v>
      </c>
      <c r="Y32" s="28">
        <f t="shared" si="5"/>
        <v>26268733332.169998</v>
      </c>
      <c r="Z32" s="28">
        <f t="shared" si="5"/>
        <v>26173823288.169998</v>
      </c>
      <c r="AA32" s="28">
        <f t="shared" si="5"/>
        <v>25866600513.379997</v>
      </c>
    </row>
    <row r="33" spans="15:21" ht="33.950000000000003" customHeight="1"/>
    <row r="35" spans="15:21">
      <c r="O35" s="31" t="s">
        <v>86</v>
      </c>
      <c r="P35" s="31"/>
      <c r="Q35" s="31"/>
      <c r="R35" s="31"/>
      <c r="S35" s="31"/>
      <c r="T35" s="31"/>
      <c r="U35" s="14"/>
    </row>
    <row r="36" spans="15:21">
      <c r="O36" s="32"/>
      <c r="P36" s="32"/>
      <c r="Q36" s="32"/>
      <c r="R36" s="32"/>
      <c r="S36" s="32"/>
      <c r="T36" s="32"/>
      <c r="U36" s="14"/>
    </row>
    <row r="37" spans="15:21">
      <c r="O37" s="33" t="s">
        <v>87</v>
      </c>
      <c r="P37" s="33"/>
      <c r="Q37" s="33"/>
      <c r="R37" s="33"/>
      <c r="S37" s="33"/>
      <c r="T37" s="33"/>
      <c r="U37" s="33"/>
    </row>
    <row r="38" spans="15:21">
      <c r="O38" s="32"/>
      <c r="P38" s="32"/>
      <c r="Q38" s="32"/>
      <c r="R38" s="32"/>
      <c r="S38" s="32"/>
      <c r="T38" s="32"/>
      <c r="U38" s="14"/>
    </row>
    <row r="39" spans="15:21">
      <c r="O39" s="34" t="s">
        <v>88</v>
      </c>
      <c r="P39" s="34"/>
      <c r="Q39" s="34"/>
      <c r="R39" s="34"/>
      <c r="S39" s="34"/>
      <c r="T39" s="34"/>
      <c r="U39" s="34"/>
    </row>
    <row r="40" spans="15:21">
      <c r="O40" s="32"/>
      <c r="P40" s="32"/>
      <c r="Q40" s="32"/>
      <c r="R40" s="32"/>
      <c r="S40" s="32"/>
      <c r="T40" s="32"/>
      <c r="U40" s="14"/>
    </row>
    <row r="41" spans="15:21">
      <c r="O41" s="35" t="s">
        <v>89</v>
      </c>
      <c r="P41" s="35"/>
      <c r="Q41" s="35"/>
      <c r="R41" s="35"/>
      <c r="S41" s="35"/>
      <c r="T41" s="35"/>
      <c r="U41" s="35"/>
    </row>
    <row r="42" spans="15:21">
      <c r="O42" s="32"/>
      <c r="P42" s="32"/>
      <c r="Q42" s="32"/>
      <c r="R42" s="32"/>
      <c r="S42" s="32"/>
      <c r="T42" s="32"/>
      <c r="U42" s="14"/>
    </row>
    <row r="43" spans="15:21">
      <c r="O43" s="36" t="s">
        <v>90</v>
      </c>
      <c r="P43" s="36"/>
      <c r="Q43" s="36"/>
      <c r="R43" s="36"/>
      <c r="S43" s="36"/>
      <c r="T43" s="32"/>
      <c r="U43" s="14"/>
    </row>
    <row r="44" spans="15:21">
      <c r="O44" s="13"/>
      <c r="P44" s="13"/>
      <c r="Q44" s="13"/>
      <c r="R44" s="13"/>
      <c r="S44" s="13"/>
      <c r="T44" s="13"/>
      <c r="U44" s="13"/>
    </row>
  </sheetData>
  <pageMargins left="0.78740157480314998" right="0.78740157480314998" top="0.78740157480314998" bottom="0.78740157480314998" header="0.78740157480314998" footer="0.78740157480314998"/>
  <pageSetup paperSize="5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REP_EPG034_EjecucionPresupuesta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Melisa Murillo</dc:creator>
  <cp:lastModifiedBy>Sharine Melisa Murillo Hinestroza</cp:lastModifiedBy>
  <dcterms:created xsi:type="dcterms:W3CDTF">2026-04-19T21:12:49Z</dcterms:created>
  <dcterms:modified xsi:type="dcterms:W3CDTF">2026-04-27T20:51:51Z</dcterms:modified>
</cp:coreProperties>
</file>