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es 2023\"/>
    </mc:Choice>
  </mc:AlternateContent>
  <bookViews>
    <workbookView xWindow="0" yWindow="0" windowWidth="23940" windowHeight="957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R35" i="1" l="1"/>
  <c r="S35" i="1"/>
  <c r="T35" i="1"/>
  <c r="U35" i="1"/>
  <c r="V35" i="1"/>
  <c r="W35" i="1"/>
  <c r="X35" i="1"/>
  <c r="Y35" i="1"/>
  <c r="Z35" i="1"/>
  <c r="AA35" i="1"/>
  <c r="Q35" i="1"/>
  <c r="Q34" i="1"/>
  <c r="R34" i="1"/>
  <c r="S34" i="1"/>
  <c r="T34" i="1"/>
  <c r="U34" i="1"/>
  <c r="V34" i="1"/>
  <c r="W34" i="1"/>
  <c r="X34" i="1"/>
  <c r="Y34" i="1"/>
  <c r="Z34" i="1"/>
  <c r="AA34" i="1"/>
  <c r="R26" i="1"/>
  <c r="S26" i="1"/>
  <c r="T26" i="1"/>
  <c r="U26" i="1"/>
  <c r="V26" i="1"/>
  <c r="W26" i="1"/>
  <c r="X26" i="1"/>
  <c r="Y26" i="1"/>
  <c r="Z26" i="1"/>
  <c r="AA26" i="1"/>
  <c r="Q26" i="1"/>
  <c r="R25" i="1"/>
  <c r="S25" i="1"/>
  <c r="T25" i="1"/>
  <c r="U25" i="1"/>
  <c r="V25" i="1"/>
  <c r="W25" i="1"/>
  <c r="X25" i="1"/>
  <c r="Y25" i="1"/>
  <c r="Z25" i="1"/>
  <c r="AA25" i="1"/>
  <c r="Q25" i="1"/>
  <c r="R17" i="1" l="1"/>
  <c r="S17" i="1"/>
  <c r="T17" i="1"/>
  <c r="U17" i="1"/>
  <c r="V17" i="1"/>
  <c r="W17" i="1"/>
  <c r="X17" i="1"/>
  <c r="Y17" i="1"/>
  <c r="Z17" i="1"/>
  <c r="AA17" i="1"/>
  <c r="Q17" i="1"/>
  <c r="R13" i="1"/>
  <c r="S13" i="1"/>
  <c r="T13" i="1"/>
  <c r="U13" i="1"/>
  <c r="V13" i="1"/>
  <c r="W13" i="1"/>
  <c r="X13" i="1"/>
  <c r="Y13" i="1"/>
  <c r="Z13" i="1"/>
  <c r="AA13" i="1"/>
  <c r="Q13" i="1"/>
</calcChain>
</file>

<file path=xl/sharedStrings.xml><?xml version="1.0" encoding="utf-8"?>
<sst xmlns="http://schemas.openxmlformats.org/spreadsheetml/2006/main" count="365" uniqueCount="91">
  <si>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</si>
  <si>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</si>
  <si>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</si>
  <si>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</si>
  <si>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</si>
  <si>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</si>
  <si>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</si>
  <si>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</si>
  <si>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</si>
  <si>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</si>
  <si>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</si>
  <si>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</si>
  <si>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</si>
  <si>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</si>
  <si>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</si>
  <si>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</si>
  <si>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</si>
  <si>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</si>
  <si>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</si>
  <si>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</si>
  <si>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</si>
  <si>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</si>
  <si>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</si>
  <si>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</si>
  <si>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</si>
  <si>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</si>
  <si>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</si>
  <si>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</si>
  <si>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</si>
  <si>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</si>
  <si>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</si>
  <si>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</si>
  <si>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</si>
  <si>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</si>
  <si>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</si>
  <si>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</si>
  <si>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</si>
  <si>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</si>
  <si>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</si>
  <si>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</si>
  <si>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</si>
  <si>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</si>
  <si>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</si>
  <si>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</si>
  <si>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</si>
  <si>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</si>
  <si>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</si>
  <si>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</si>
  <si>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</si>
  <si>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</si>
  <si>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</si>
  <si>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</si>
  <si>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</si>
  <si>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</si>
  <si>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</si>
  <si>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</si>
  <si>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</si>
  <si>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</si>
  <si>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SSF</t>
  </si>
  <si>
    <t>11</t>
  </si>
  <si>
    <t>C-3302-1603-5</t>
  </si>
  <si>
    <t>C</t>
  </si>
  <si>
    <t>3302</t>
  </si>
  <si>
    <t>1603</t>
  </si>
  <si>
    <t>5</t>
  </si>
  <si>
    <t>PROTECCIÓN DEL PATRIMONIO ARQUEOLÓGICO, ANTROPOLÓGICO E HISTÓRICO DE LA NACIÓN   BOGOTÁ, NACIONAL, SAN AGUSTÍN, ISNOS, UNGUÍA, SANTA MARTA</t>
  </si>
  <si>
    <t>21</t>
  </si>
  <si>
    <t>C-3302-1603-6</t>
  </si>
  <si>
    <t>6</t>
  </si>
  <si>
    <t>GENERACIÓN  DE CONOCIMIENTOS ESPECIALIZADOS EN LA DIVERSIDAD SOCIOCULTURAL, INTERCULTURAL, EN LAS RELACIONES SOCIOCULTURALES Y EN EL PATRIMONIO ARQUEOLÓGICO A NIVEL   NACIONAL</t>
  </si>
  <si>
    <t>C-3399-1603-2</t>
  </si>
  <si>
    <t>3399</t>
  </si>
  <si>
    <t>2</t>
  </si>
  <si>
    <t>FORTALECIMIENTO DE LA INFRAESTRUCTURA FÍSICA, ADMINISTRATIVA, TECNOLÓGICA E INFORMÁTICA DEL ICANH A NIVEL   NACIONAL</t>
  </si>
  <si>
    <t>SUBTOTAL GASTOS POR TRIBUTOS, MULTAS, SANCIONES E INTERESES DE MORA</t>
  </si>
  <si>
    <t xml:space="preserve">SUBTOTAL ADQUISICIÓN DE BIENES Y SERVICIOS </t>
  </si>
  <si>
    <t xml:space="preserve">SUBTOTAL GASTOS DE PERSONAL </t>
  </si>
  <si>
    <t xml:space="preserve">TOTAL INVERSION </t>
  </si>
  <si>
    <t xml:space="preserve">TOTAL PRESUPUESTO </t>
  </si>
  <si>
    <t>INFORME DE EJECUCIÓN PRESUPUESTAL -CUARTO -TRIMESTRE 2023</t>
  </si>
  <si>
    <t xml:space="preserve">TOTAL FUNCIONAMIENTO </t>
  </si>
  <si>
    <t>* APROPIACIÓN  VIGENTE</t>
  </si>
  <si>
    <t>*CDP</t>
  </si>
  <si>
    <t>*COMPROMISO</t>
  </si>
  <si>
    <t>*OBLIGACION</t>
  </si>
  <si>
    <t>*PAGOS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</si>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</sst>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Calibri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0" fontId="7" fillId="5" borderId="1" xfId="0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1" fillId="3" borderId="0" xfId="0" applyFont="1" applyFill="1"/>
    <xf numFmtId="0" fontId="7" fillId="6" borderId="1" xfId="0" applyFont="1" applyFill="1" applyBorder="1" applyAlignment="1">
      <alignment horizontal="left" vertical="center" wrapText="1" readingOrder="1"/>
    </xf>
    <xf numFmtId="0" fontId="1" fillId="7" borderId="0" xfId="0" applyFont="1" applyFill="1"/>
    <xf numFmtId="0" fontId="1" fillId="0" borderId="0" xfId="0" applyFont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 readingOrder="1"/>
    </xf>
    <xf numFmtId="0" fontId="2" fillId="9" borderId="1" xfId="0" applyFont="1" applyFill="1" applyBorder="1" applyAlignment="1">
      <alignment horizontal="center" vertical="center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2" fillId="11" borderId="1" xfId="0" applyFont="1" applyFill="1" applyBorder="1" applyAlignment="1">
      <alignment horizontal="center" vertical="center" wrapText="1" readingOrder="1"/>
    </xf>
    <xf numFmtId="0" fontId="2" fillId="12" borderId="1" xfId="0" applyFont="1" applyFill="1" applyBorder="1" applyAlignment="1">
      <alignment horizontal="center" vertical="center" wrapText="1" readingOrder="1"/>
    </xf>
    <xf numFmtId="0" fontId="9" fillId="8" borderId="0" xfId="0" applyFont="1" applyFill="1" applyBorder="1"/>
    <xf numFmtId="0" fontId="9" fillId="0" borderId="0" xfId="0" applyFont="1"/>
    <xf numFmtId="0" fontId="10" fillId="0" borderId="0" xfId="0" applyFont="1"/>
    <xf numFmtId="0" fontId="9" fillId="9" borderId="0" xfId="0" applyFont="1" applyFill="1" applyBorder="1"/>
    <xf numFmtId="0" fontId="9" fillId="10" borderId="0" xfId="0" applyFont="1" applyFill="1" applyBorder="1"/>
    <xf numFmtId="0" fontId="9" fillId="11" borderId="0" xfId="0" applyFont="1" applyFill="1" applyBorder="1"/>
    <xf numFmtId="0" fontId="9" fillId="1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1</xdr:row>
      <xdr:rowOff>171450</xdr:rowOff>
    </xdr:from>
    <xdr:ext cx="2400300" cy="8001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9450" y="361950"/>
          <a:ext cx="24003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790575</xdr:colOff>
      <xdr:row>0</xdr:row>
      <xdr:rowOff>0</xdr:rowOff>
    </xdr:from>
    <xdr:ext cx="3190875" cy="1457325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34825" y="0"/>
          <a:ext cx="3190875" cy="1457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S48"/>
  <sheetViews>
    <sheetView showGridLines="0" tabSelected="1" topLeftCell="M1" workbookViewId="0">
      <selection activeCell="P59" sqref="P5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4" spans="1:27" ht="18.75">
      <c r="J4" s="26"/>
      <c r="K4" s="9" t="s">
        <v>79</v>
      </c>
      <c r="L4" s="27"/>
      <c r="M4" s="27"/>
      <c r="N4" s="27"/>
      <c r="O4" s="28"/>
      <c r="P4" s="28"/>
      <c r="Q4" s="26"/>
      <c r="R4" s="10"/>
      <c r="S4" s="10"/>
    </row>
    <row r="6" spans="1:27">
      <c r="A6" s="1" t="s">
        <v>0</v>
      </c>
      <c r="B6" s="1">
        <v>2023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  <c r="V6" s="2" t="s">
        <v>1</v>
      </c>
      <c r="W6" s="2" t="s">
        <v>1</v>
      </c>
      <c r="X6" s="2" t="s">
        <v>1</v>
      </c>
      <c r="Y6" s="2" t="s">
        <v>1</v>
      </c>
      <c r="Z6" s="2" t="s">
        <v>1</v>
      </c>
      <c r="AA6" s="2" t="s">
        <v>1</v>
      </c>
    </row>
    <row r="7" spans="1:27">
      <c r="A7" s="1" t="s">
        <v>2</v>
      </c>
      <c r="B7" s="1" t="s">
        <v>3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2" t="s">
        <v>1</v>
      </c>
      <c r="AA7" s="2" t="s">
        <v>1</v>
      </c>
    </row>
    <row r="8" spans="1:27">
      <c r="A8" s="1" t="s">
        <v>4</v>
      </c>
      <c r="B8" s="1" t="s">
        <v>5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</row>
    <row r="9" spans="1:27" ht="24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17</v>
      </c>
      <c r="M9" s="1" t="s">
        <v>18</v>
      </c>
      <c r="N9" s="1" t="s">
        <v>19</v>
      </c>
      <c r="O9" s="1" t="s">
        <v>20</v>
      </c>
      <c r="P9" s="1" t="s">
        <v>21</v>
      </c>
      <c r="Q9" s="1" t="s">
        <v>22</v>
      </c>
      <c r="R9" s="1" t="s">
        <v>23</v>
      </c>
      <c r="S9" s="1" t="s">
        <v>24</v>
      </c>
      <c r="T9" s="29" t="s">
        <v>81</v>
      </c>
      <c r="U9" s="1" t="s">
        <v>25</v>
      </c>
      <c r="V9" s="30" t="s">
        <v>82</v>
      </c>
      <c r="W9" s="1" t="s">
        <v>26</v>
      </c>
      <c r="X9" s="31" t="s">
        <v>83</v>
      </c>
      <c r="Y9" s="32" t="s">
        <v>84</v>
      </c>
      <c r="Z9" s="1" t="s">
        <v>27</v>
      </c>
      <c r="AA9" s="33" t="s">
        <v>85</v>
      </c>
    </row>
    <row r="10" spans="1:27" ht="22.5">
      <c r="A10" s="3" t="s">
        <v>28</v>
      </c>
      <c r="B10" s="4" t="s">
        <v>29</v>
      </c>
      <c r="C10" s="5" t="s">
        <v>30</v>
      </c>
      <c r="D10" s="3" t="s">
        <v>31</v>
      </c>
      <c r="E10" s="3" t="s">
        <v>32</v>
      </c>
      <c r="F10" s="3" t="s">
        <v>32</v>
      </c>
      <c r="G10" s="3" t="s">
        <v>32</v>
      </c>
      <c r="H10" s="3"/>
      <c r="I10" s="3"/>
      <c r="J10" s="3"/>
      <c r="K10" s="3"/>
      <c r="L10" s="3"/>
      <c r="M10" s="3" t="s">
        <v>33</v>
      </c>
      <c r="N10" s="3" t="s">
        <v>34</v>
      </c>
      <c r="O10" s="3" t="s">
        <v>35</v>
      </c>
      <c r="P10" s="4" t="s">
        <v>36</v>
      </c>
      <c r="Q10" s="6">
        <v>5817056048</v>
      </c>
      <c r="R10" s="6">
        <v>634000000</v>
      </c>
      <c r="S10" s="6">
        <v>242000000</v>
      </c>
      <c r="T10" s="6">
        <v>6209056048</v>
      </c>
      <c r="U10" s="6">
        <v>0</v>
      </c>
      <c r="V10" s="6">
        <v>6192849269</v>
      </c>
      <c r="W10" s="6">
        <v>16206779</v>
      </c>
      <c r="X10" s="6">
        <v>6192849269</v>
      </c>
      <c r="Y10" s="6">
        <v>6192849269</v>
      </c>
      <c r="Z10" s="6">
        <v>6192849269</v>
      </c>
      <c r="AA10" s="6">
        <v>6192849269</v>
      </c>
    </row>
    <row r="11" spans="1:27" ht="22.5">
      <c r="A11" s="3" t="s">
        <v>28</v>
      </c>
      <c r="B11" s="4" t="s">
        <v>29</v>
      </c>
      <c r="C11" s="5" t="s">
        <v>37</v>
      </c>
      <c r="D11" s="3" t="s">
        <v>31</v>
      </c>
      <c r="E11" s="3" t="s">
        <v>32</v>
      </c>
      <c r="F11" s="3" t="s">
        <v>32</v>
      </c>
      <c r="G11" s="3" t="s">
        <v>38</v>
      </c>
      <c r="H11" s="3"/>
      <c r="I11" s="3"/>
      <c r="J11" s="3"/>
      <c r="K11" s="3"/>
      <c r="L11" s="3"/>
      <c r="M11" s="3" t="s">
        <v>33</v>
      </c>
      <c r="N11" s="3" t="s">
        <v>34</v>
      </c>
      <c r="O11" s="3" t="s">
        <v>35</v>
      </c>
      <c r="P11" s="4" t="s">
        <v>39</v>
      </c>
      <c r="Q11" s="6">
        <v>2091669587</v>
      </c>
      <c r="R11" s="6">
        <v>267000000</v>
      </c>
      <c r="S11" s="6">
        <v>18964227</v>
      </c>
      <c r="T11" s="6">
        <v>2339705360</v>
      </c>
      <c r="U11" s="6">
        <v>0</v>
      </c>
      <c r="V11" s="6">
        <v>2320669767</v>
      </c>
      <c r="W11" s="6">
        <v>19035593</v>
      </c>
      <c r="X11" s="6">
        <v>2320669767</v>
      </c>
      <c r="Y11" s="6">
        <v>2320669767</v>
      </c>
      <c r="Z11" s="6">
        <v>2320669767</v>
      </c>
      <c r="AA11" s="6">
        <v>2320669767</v>
      </c>
    </row>
    <row r="12" spans="1:27" ht="33.75">
      <c r="A12" s="3" t="s">
        <v>28</v>
      </c>
      <c r="B12" s="4" t="s">
        <v>29</v>
      </c>
      <c r="C12" s="5" t="s">
        <v>40</v>
      </c>
      <c r="D12" s="3" t="s">
        <v>31</v>
      </c>
      <c r="E12" s="3" t="s">
        <v>32</v>
      </c>
      <c r="F12" s="3" t="s">
        <v>32</v>
      </c>
      <c r="G12" s="3" t="s">
        <v>41</v>
      </c>
      <c r="H12" s="3"/>
      <c r="I12" s="3"/>
      <c r="J12" s="3"/>
      <c r="K12" s="3"/>
      <c r="L12" s="3"/>
      <c r="M12" s="3" t="s">
        <v>33</v>
      </c>
      <c r="N12" s="3" t="s">
        <v>34</v>
      </c>
      <c r="O12" s="3" t="s">
        <v>35</v>
      </c>
      <c r="P12" s="4" t="s">
        <v>42</v>
      </c>
      <c r="Q12" s="6">
        <v>592514841</v>
      </c>
      <c r="R12" s="6">
        <v>230000000</v>
      </c>
      <c r="S12" s="6">
        <v>0</v>
      </c>
      <c r="T12" s="6">
        <v>822514841</v>
      </c>
      <c r="U12" s="6">
        <v>0</v>
      </c>
      <c r="V12" s="6">
        <v>811737193</v>
      </c>
      <c r="W12" s="6">
        <v>10777648</v>
      </c>
      <c r="X12" s="6">
        <v>811737193</v>
      </c>
      <c r="Y12" s="6">
        <v>811737193</v>
      </c>
      <c r="Z12" s="6">
        <v>811737193</v>
      </c>
      <c r="AA12" s="6">
        <v>811737193</v>
      </c>
    </row>
    <row r="13" spans="1:27" s="14" customFormat="1" ht="23.25" customHeight="1">
      <c r="A13" s="11"/>
      <c r="B13" s="12"/>
      <c r="C13" s="1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9" t="s">
        <v>76</v>
      </c>
      <c r="Q13" s="18">
        <f>SUM(Q10:Q12)</f>
        <v>8501240476</v>
      </c>
      <c r="R13" s="18">
        <f t="shared" ref="R13:AA13" si="0">SUM(R10:R12)</f>
        <v>1131000000</v>
      </c>
      <c r="S13" s="18">
        <f t="shared" si="0"/>
        <v>260964227</v>
      </c>
      <c r="T13" s="18">
        <f t="shared" si="0"/>
        <v>9371276249</v>
      </c>
      <c r="U13" s="18">
        <f t="shared" si="0"/>
        <v>0</v>
      </c>
      <c r="V13" s="18">
        <f t="shared" si="0"/>
        <v>9325256229</v>
      </c>
      <c r="W13" s="18">
        <f t="shared" si="0"/>
        <v>46020020</v>
      </c>
      <c r="X13" s="18">
        <f t="shared" si="0"/>
        <v>9325256229</v>
      </c>
      <c r="Y13" s="18">
        <f t="shared" si="0"/>
        <v>9325256229</v>
      </c>
      <c r="Z13" s="18">
        <f t="shared" si="0"/>
        <v>9325256229</v>
      </c>
      <c r="AA13" s="18">
        <f t="shared" si="0"/>
        <v>9325256229</v>
      </c>
    </row>
    <row r="14" spans="1:27">
      <c r="A14" s="3"/>
      <c r="B14" s="4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22.5">
      <c r="A15" s="3" t="s">
        <v>28</v>
      </c>
      <c r="B15" s="4" t="s">
        <v>29</v>
      </c>
      <c r="C15" s="5" t="s">
        <v>43</v>
      </c>
      <c r="D15" s="3" t="s">
        <v>31</v>
      </c>
      <c r="E15" s="3" t="s">
        <v>38</v>
      </c>
      <c r="F15" s="3"/>
      <c r="G15" s="3"/>
      <c r="H15" s="3"/>
      <c r="I15" s="3"/>
      <c r="J15" s="3"/>
      <c r="K15" s="3"/>
      <c r="L15" s="3"/>
      <c r="M15" s="3" t="s">
        <v>33</v>
      </c>
      <c r="N15" s="3" t="s">
        <v>34</v>
      </c>
      <c r="O15" s="3" t="s">
        <v>35</v>
      </c>
      <c r="P15" s="4" t="s">
        <v>44</v>
      </c>
      <c r="Q15" s="6">
        <v>1651240817</v>
      </c>
      <c r="R15" s="6">
        <v>0</v>
      </c>
      <c r="S15" s="6">
        <v>0</v>
      </c>
      <c r="T15" s="6">
        <v>1651240817</v>
      </c>
      <c r="U15" s="6">
        <v>0</v>
      </c>
      <c r="V15" s="6">
        <v>1639347267.5699999</v>
      </c>
      <c r="W15" s="6">
        <v>11893549.43</v>
      </c>
      <c r="X15" s="6">
        <v>1639347267.5699999</v>
      </c>
      <c r="Y15" s="6">
        <v>1633278092.3699999</v>
      </c>
      <c r="Z15" s="6">
        <v>1623278092.3699999</v>
      </c>
      <c r="AA15" s="6">
        <v>1623278092.3699999</v>
      </c>
    </row>
    <row r="16" spans="1:27" ht="22.5">
      <c r="A16" s="3" t="s">
        <v>28</v>
      </c>
      <c r="B16" s="4" t="s">
        <v>29</v>
      </c>
      <c r="C16" s="5" t="s">
        <v>43</v>
      </c>
      <c r="D16" s="3" t="s">
        <v>31</v>
      </c>
      <c r="E16" s="3" t="s">
        <v>38</v>
      </c>
      <c r="F16" s="3"/>
      <c r="G16" s="3"/>
      <c r="H16" s="3"/>
      <c r="I16" s="3"/>
      <c r="J16" s="3"/>
      <c r="K16" s="3"/>
      <c r="L16" s="3"/>
      <c r="M16" s="3" t="s">
        <v>45</v>
      </c>
      <c r="N16" s="3" t="s">
        <v>46</v>
      </c>
      <c r="O16" s="3" t="s">
        <v>35</v>
      </c>
      <c r="P16" s="4" t="s">
        <v>44</v>
      </c>
      <c r="Q16" s="6">
        <v>1765300300</v>
      </c>
      <c r="R16" s="6">
        <v>0</v>
      </c>
      <c r="S16" s="6">
        <v>12000000</v>
      </c>
      <c r="T16" s="6">
        <v>1753300300</v>
      </c>
      <c r="U16" s="6">
        <v>0</v>
      </c>
      <c r="V16" s="6">
        <v>1735747346.02</v>
      </c>
      <c r="W16" s="6">
        <v>17552953.98</v>
      </c>
      <c r="X16" s="6">
        <v>1735747346.02</v>
      </c>
      <c r="Y16" s="6">
        <v>1598813851.6700001</v>
      </c>
      <c r="Z16" s="6">
        <v>1583119064.6700001</v>
      </c>
      <c r="AA16" s="6">
        <v>1583119064.6700001</v>
      </c>
    </row>
    <row r="17" spans="1:71" ht="39" customHeight="1">
      <c r="A17" s="11"/>
      <c r="B17" s="12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9" t="s">
        <v>75</v>
      </c>
      <c r="Q17" s="18">
        <f>SUM(Q15:Q16)</f>
        <v>3416541117</v>
      </c>
      <c r="R17" s="18">
        <f t="shared" ref="R17:AA17" si="1">SUM(R15:R16)</f>
        <v>0</v>
      </c>
      <c r="S17" s="18">
        <f t="shared" si="1"/>
        <v>12000000</v>
      </c>
      <c r="T17" s="18">
        <f t="shared" si="1"/>
        <v>3404541117</v>
      </c>
      <c r="U17" s="18">
        <f t="shared" si="1"/>
        <v>0</v>
      </c>
      <c r="V17" s="18">
        <f t="shared" si="1"/>
        <v>3375094613.5900002</v>
      </c>
      <c r="W17" s="18">
        <f t="shared" si="1"/>
        <v>29446503.41</v>
      </c>
      <c r="X17" s="18">
        <f t="shared" si="1"/>
        <v>3375094613.5900002</v>
      </c>
      <c r="Y17" s="18">
        <f t="shared" si="1"/>
        <v>3232091944.04</v>
      </c>
      <c r="Z17" s="18">
        <f t="shared" si="1"/>
        <v>3206397157.04</v>
      </c>
      <c r="AA17" s="18">
        <f t="shared" si="1"/>
        <v>3206397157.04</v>
      </c>
    </row>
    <row r="18" spans="1:71" ht="33.75">
      <c r="A18" s="3" t="s">
        <v>28</v>
      </c>
      <c r="B18" s="4" t="s">
        <v>29</v>
      </c>
      <c r="C18" s="5" t="s">
        <v>47</v>
      </c>
      <c r="D18" s="3" t="s">
        <v>31</v>
      </c>
      <c r="E18" s="3" t="s">
        <v>41</v>
      </c>
      <c r="F18" s="3" t="s">
        <v>48</v>
      </c>
      <c r="G18" s="3" t="s">
        <v>38</v>
      </c>
      <c r="H18" s="3" t="s">
        <v>49</v>
      </c>
      <c r="I18" s="3"/>
      <c r="J18" s="3"/>
      <c r="K18" s="3"/>
      <c r="L18" s="3"/>
      <c r="M18" s="3" t="s">
        <v>33</v>
      </c>
      <c r="N18" s="3" t="s">
        <v>34</v>
      </c>
      <c r="O18" s="3" t="s">
        <v>35</v>
      </c>
      <c r="P18" s="4" t="s">
        <v>50</v>
      </c>
      <c r="Q18" s="6">
        <v>2060000</v>
      </c>
      <c r="R18" s="6">
        <v>12000000</v>
      </c>
      <c r="S18" s="6">
        <v>0</v>
      </c>
      <c r="T18" s="6">
        <v>14060000</v>
      </c>
      <c r="U18" s="6">
        <v>0</v>
      </c>
      <c r="V18" s="6">
        <v>4823832</v>
      </c>
      <c r="W18" s="6">
        <v>9236168</v>
      </c>
      <c r="X18" s="6">
        <v>4823832</v>
      </c>
      <c r="Y18" s="6">
        <v>4823832</v>
      </c>
      <c r="Z18" s="6">
        <v>4823832</v>
      </c>
      <c r="AA18" s="6">
        <v>4823832</v>
      </c>
    </row>
    <row r="19" spans="1:71" ht="22.5">
      <c r="A19" s="3" t="s">
        <v>28</v>
      </c>
      <c r="B19" s="4" t="s">
        <v>29</v>
      </c>
      <c r="C19" s="5" t="s">
        <v>51</v>
      </c>
      <c r="D19" s="3" t="s">
        <v>31</v>
      </c>
      <c r="E19" s="3" t="s">
        <v>41</v>
      </c>
      <c r="F19" s="3" t="s">
        <v>34</v>
      </c>
      <c r="G19" s="3"/>
      <c r="H19" s="3"/>
      <c r="I19" s="3"/>
      <c r="J19" s="3"/>
      <c r="K19" s="3"/>
      <c r="L19" s="3"/>
      <c r="M19" s="3" t="s">
        <v>45</v>
      </c>
      <c r="N19" s="3" t="s">
        <v>46</v>
      </c>
      <c r="O19" s="3" t="s">
        <v>35</v>
      </c>
      <c r="P19" s="4" t="s">
        <v>52</v>
      </c>
      <c r="Q19" s="6">
        <v>50000000</v>
      </c>
      <c r="R19" s="6">
        <v>0</v>
      </c>
      <c r="S19" s="6">
        <v>0</v>
      </c>
      <c r="T19" s="6">
        <v>50000000</v>
      </c>
      <c r="U19" s="6">
        <v>0</v>
      </c>
      <c r="V19" s="6">
        <v>0</v>
      </c>
      <c r="W19" s="6">
        <v>50000000</v>
      </c>
      <c r="X19" s="6">
        <v>0</v>
      </c>
      <c r="Y19" s="6">
        <v>0</v>
      </c>
      <c r="Z19" s="6">
        <v>0</v>
      </c>
      <c r="AA19" s="6">
        <v>0</v>
      </c>
    </row>
    <row r="20" spans="1:71" ht="22.5">
      <c r="A20" s="3" t="s">
        <v>28</v>
      </c>
      <c r="B20" s="4" t="s">
        <v>29</v>
      </c>
      <c r="C20" s="5" t="s">
        <v>53</v>
      </c>
      <c r="D20" s="3" t="s">
        <v>31</v>
      </c>
      <c r="E20" s="3" t="s">
        <v>54</v>
      </c>
      <c r="F20" s="3" t="s">
        <v>32</v>
      </c>
      <c r="G20" s="3"/>
      <c r="H20" s="3"/>
      <c r="I20" s="3"/>
      <c r="J20" s="3"/>
      <c r="K20" s="3"/>
      <c r="L20" s="3"/>
      <c r="M20" s="3" t="s">
        <v>33</v>
      </c>
      <c r="N20" s="3" t="s">
        <v>34</v>
      </c>
      <c r="O20" s="3" t="s">
        <v>35</v>
      </c>
      <c r="P20" s="4" t="s">
        <v>55</v>
      </c>
      <c r="Q20" s="6">
        <v>22362701</v>
      </c>
      <c r="R20" s="6">
        <v>0</v>
      </c>
      <c r="S20" s="6">
        <v>0</v>
      </c>
      <c r="T20" s="6">
        <v>22362701</v>
      </c>
      <c r="U20" s="6">
        <v>0</v>
      </c>
      <c r="V20" s="6">
        <v>22293496</v>
      </c>
      <c r="W20" s="6">
        <v>69205</v>
      </c>
      <c r="X20" s="6">
        <v>22293496</v>
      </c>
      <c r="Y20" s="6">
        <v>22293496</v>
      </c>
      <c r="Z20" s="6">
        <v>22293496</v>
      </c>
      <c r="AA20" s="6">
        <v>22293496</v>
      </c>
    </row>
    <row r="21" spans="1:71" ht="22.5">
      <c r="A21" s="3" t="s">
        <v>28</v>
      </c>
      <c r="B21" s="4" t="s">
        <v>29</v>
      </c>
      <c r="C21" s="5" t="s">
        <v>53</v>
      </c>
      <c r="D21" s="3" t="s">
        <v>31</v>
      </c>
      <c r="E21" s="3" t="s">
        <v>54</v>
      </c>
      <c r="F21" s="3" t="s">
        <v>32</v>
      </c>
      <c r="G21" s="3"/>
      <c r="H21" s="3"/>
      <c r="I21" s="3"/>
      <c r="J21" s="3"/>
      <c r="K21" s="3"/>
      <c r="L21" s="3"/>
      <c r="M21" s="3" t="s">
        <v>45</v>
      </c>
      <c r="N21" s="3" t="s">
        <v>46</v>
      </c>
      <c r="O21" s="3" t="s">
        <v>35</v>
      </c>
      <c r="P21" s="4" t="s">
        <v>55</v>
      </c>
      <c r="Q21" s="6">
        <v>0</v>
      </c>
      <c r="R21" s="6">
        <v>12000000</v>
      </c>
      <c r="S21" s="6">
        <v>0</v>
      </c>
      <c r="T21" s="6">
        <v>12000000</v>
      </c>
      <c r="U21" s="6">
        <v>0</v>
      </c>
      <c r="V21" s="6">
        <v>6367146</v>
      </c>
      <c r="W21" s="6">
        <v>5632854</v>
      </c>
      <c r="X21" s="6">
        <v>6367146</v>
      </c>
      <c r="Y21" s="6">
        <v>6367146</v>
      </c>
      <c r="Z21" s="6">
        <v>6367146</v>
      </c>
      <c r="AA21" s="6">
        <v>6367146</v>
      </c>
    </row>
    <row r="22" spans="1:71" ht="22.5">
      <c r="A22" s="3" t="s">
        <v>28</v>
      </c>
      <c r="B22" s="4" t="s">
        <v>29</v>
      </c>
      <c r="C22" s="5" t="s">
        <v>56</v>
      </c>
      <c r="D22" s="3" t="s">
        <v>31</v>
      </c>
      <c r="E22" s="3" t="s">
        <v>54</v>
      </c>
      <c r="F22" s="3" t="s">
        <v>48</v>
      </c>
      <c r="G22" s="3" t="s">
        <v>32</v>
      </c>
      <c r="H22" s="3"/>
      <c r="I22" s="3"/>
      <c r="J22" s="3"/>
      <c r="K22" s="3"/>
      <c r="L22" s="3"/>
      <c r="M22" s="3" t="s">
        <v>33</v>
      </c>
      <c r="N22" s="3" t="s">
        <v>34</v>
      </c>
      <c r="O22" s="3" t="s">
        <v>35</v>
      </c>
      <c r="P22" s="4" t="s">
        <v>57</v>
      </c>
      <c r="Q22" s="6">
        <v>0</v>
      </c>
      <c r="R22" s="6">
        <v>18964227</v>
      </c>
      <c r="S22" s="6">
        <v>18964227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</row>
    <row r="23" spans="1:71" ht="22.5">
      <c r="A23" s="3" t="s">
        <v>28</v>
      </c>
      <c r="B23" s="4" t="s">
        <v>29</v>
      </c>
      <c r="C23" s="5" t="s">
        <v>56</v>
      </c>
      <c r="D23" s="3" t="s">
        <v>31</v>
      </c>
      <c r="E23" s="3" t="s">
        <v>54</v>
      </c>
      <c r="F23" s="3" t="s">
        <v>48</v>
      </c>
      <c r="G23" s="3" t="s">
        <v>32</v>
      </c>
      <c r="H23" s="3"/>
      <c r="I23" s="3"/>
      <c r="J23" s="3"/>
      <c r="K23" s="3"/>
      <c r="L23" s="3"/>
      <c r="M23" s="3" t="s">
        <v>33</v>
      </c>
      <c r="N23" s="3" t="s">
        <v>34</v>
      </c>
      <c r="O23" s="3" t="s">
        <v>58</v>
      </c>
      <c r="P23" s="4" t="s">
        <v>57</v>
      </c>
      <c r="Q23" s="6">
        <v>0</v>
      </c>
      <c r="R23" s="6">
        <v>18964227</v>
      </c>
      <c r="S23" s="6">
        <v>0</v>
      </c>
      <c r="T23" s="6">
        <v>18964227</v>
      </c>
      <c r="U23" s="6">
        <v>0</v>
      </c>
      <c r="V23" s="6">
        <v>18964227</v>
      </c>
      <c r="W23" s="6">
        <v>0</v>
      </c>
      <c r="X23" s="6">
        <v>18964227</v>
      </c>
      <c r="Y23" s="6">
        <v>18964227</v>
      </c>
      <c r="Z23" s="6">
        <v>18964227</v>
      </c>
      <c r="AA23" s="6">
        <v>18964227</v>
      </c>
    </row>
    <row r="24" spans="1:71" ht="32.25" customHeight="1">
      <c r="A24" s="3" t="s">
        <v>28</v>
      </c>
      <c r="B24" s="4" t="s">
        <v>29</v>
      </c>
      <c r="C24" s="5" t="s">
        <v>56</v>
      </c>
      <c r="D24" s="3" t="s">
        <v>31</v>
      </c>
      <c r="E24" s="3" t="s">
        <v>54</v>
      </c>
      <c r="F24" s="3" t="s">
        <v>48</v>
      </c>
      <c r="G24" s="3" t="s">
        <v>32</v>
      </c>
      <c r="H24" s="3"/>
      <c r="I24" s="3"/>
      <c r="J24" s="3"/>
      <c r="K24" s="3"/>
      <c r="L24" s="3"/>
      <c r="M24" s="3" t="s">
        <v>33</v>
      </c>
      <c r="N24" s="3" t="s">
        <v>59</v>
      </c>
      <c r="O24" s="3" t="s">
        <v>58</v>
      </c>
      <c r="P24" s="4" t="s">
        <v>57</v>
      </c>
      <c r="Q24" s="6">
        <v>46000000</v>
      </c>
      <c r="R24" s="6">
        <v>0</v>
      </c>
      <c r="S24" s="6">
        <v>0</v>
      </c>
      <c r="T24" s="6">
        <v>46000000</v>
      </c>
      <c r="U24" s="6">
        <v>0</v>
      </c>
      <c r="V24" s="6">
        <v>46000000</v>
      </c>
      <c r="W24" s="6">
        <v>0</v>
      </c>
      <c r="X24" s="6">
        <v>46000000</v>
      </c>
      <c r="Y24" s="6">
        <v>46000000</v>
      </c>
      <c r="Z24" s="6">
        <v>46000000</v>
      </c>
      <c r="AA24" s="6">
        <v>46000000</v>
      </c>
    </row>
    <row r="25" spans="1:71" ht="32.25" customHeight="1">
      <c r="A25" s="11"/>
      <c r="B25" s="12"/>
      <c r="C25" s="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9" t="s">
        <v>74</v>
      </c>
      <c r="Q25" s="18">
        <f>SUM(Q18:Q24)</f>
        <v>120422701</v>
      </c>
      <c r="R25" s="18">
        <f t="shared" ref="R25:AA25" si="2">SUM(R18:R24)</f>
        <v>61928454</v>
      </c>
      <c r="S25" s="18">
        <f t="shared" si="2"/>
        <v>18964227</v>
      </c>
      <c r="T25" s="18">
        <f t="shared" si="2"/>
        <v>163386928</v>
      </c>
      <c r="U25" s="18">
        <f t="shared" si="2"/>
        <v>0</v>
      </c>
      <c r="V25" s="18">
        <f t="shared" si="2"/>
        <v>98448701</v>
      </c>
      <c r="W25" s="18">
        <f t="shared" si="2"/>
        <v>64938227</v>
      </c>
      <c r="X25" s="18">
        <f t="shared" si="2"/>
        <v>98448701</v>
      </c>
      <c r="Y25" s="18">
        <f t="shared" si="2"/>
        <v>98448701</v>
      </c>
      <c r="Z25" s="18">
        <f t="shared" si="2"/>
        <v>98448701</v>
      </c>
      <c r="AA25" s="18">
        <f t="shared" si="2"/>
        <v>98448701</v>
      </c>
    </row>
    <row r="26" spans="1:71" s="23" customFormat="1" ht="32.25" customHeight="1">
      <c r="A26" s="15"/>
      <c r="B26" s="16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4" t="s">
        <v>80</v>
      </c>
      <c r="Q26" s="22">
        <f>+Q25+Q17+Q13</f>
        <v>12038204294</v>
      </c>
      <c r="R26" s="22">
        <f t="shared" ref="R26:AA26" si="3">+R25+R17+R13</f>
        <v>1192928454</v>
      </c>
      <c r="S26" s="22">
        <f t="shared" si="3"/>
        <v>291928454</v>
      </c>
      <c r="T26" s="22">
        <f t="shared" si="3"/>
        <v>12939204294</v>
      </c>
      <c r="U26" s="22">
        <f t="shared" si="3"/>
        <v>0</v>
      </c>
      <c r="V26" s="22">
        <f t="shared" si="3"/>
        <v>12798799543.59</v>
      </c>
      <c r="W26" s="22">
        <f t="shared" si="3"/>
        <v>140404750.41</v>
      </c>
      <c r="X26" s="22">
        <f t="shared" si="3"/>
        <v>12798799543.59</v>
      </c>
      <c r="Y26" s="22">
        <f t="shared" si="3"/>
        <v>12655796874.040001</v>
      </c>
      <c r="Z26" s="22">
        <f t="shared" si="3"/>
        <v>12630102087.040001</v>
      </c>
      <c r="AA26" s="22">
        <f t="shared" si="3"/>
        <v>12630102087.040001</v>
      </c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</row>
    <row r="27" spans="1:71" ht="67.5">
      <c r="A27" s="3" t="s">
        <v>28</v>
      </c>
      <c r="B27" s="4" t="s">
        <v>29</v>
      </c>
      <c r="C27" s="5" t="s">
        <v>60</v>
      </c>
      <c r="D27" s="3" t="s">
        <v>61</v>
      </c>
      <c r="E27" s="3" t="s">
        <v>62</v>
      </c>
      <c r="F27" s="3" t="s">
        <v>63</v>
      </c>
      <c r="G27" s="3" t="s">
        <v>64</v>
      </c>
      <c r="H27" s="3"/>
      <c r="I27" s="3"/>
      <c r="J27" s="3"/>
      <c r="K27" s="3"/>
      <c r="L27" s="3"/>
      <c r="M27" s="3" t="s">
        <v>33</v>
      </c>
      <c r="N27" s="3" t="s">
        <v>34</v>
      </c>
      <c r="O27" s="3" t="s">
        <v>35</v>
      </c>
      <c r="P27" s="4" t="s">
        <v>65</v>
      </c>
      <c r="Q27" s="6">
        <v>8365588461</v>
      </c>
      <c r="R27" s="6">
        <v>0</v>
      </c>
      <c r="S27" s="6">
        <v>0</v>
      </c>
      <c r="T27" s="6">
        <v>8365588461</v>
      </c>
      <c r="U27" s="6">
        <v>0</v>
      </c>
      <c r="V27" s="6">
        <v>8294320988.1499996</v>
      </c>
      <c r="W27" s="6">
        <v>71267472.849999994</v>
      </c>
      <c r="X27" s="6">
        <v>8294320988.1499996</v>
      </c>
      <c r="Y27" s="6">
        <v>8105997611.0100002</v>
      </c>
      <c r="Z27" s="6">
        <v>7944229755.0100002</v>
      </c>
      <c r="AA27" s="6">
        <v>7944229755.0100002</v>
      </c>
    </row>
    <row r="28" spans="1:71" ht="67.5">
      <c r="A28" s="3" t="s">
        <v>28</v>
      </c>
      <c r="B28" s="4" t="s">
        <v>29</v>
      </c>
      <c r="C28" s="5" t="s">
        <v>60</v>
      </c>
      <c r="D28" s="3" t="s">
        <v>61</v>
      </c>
      <c r="E28" s="3" t="s">
        <v>62</v>
      </c>
      <c r="F28" s="3" t="s">
        <v>63</v>
      </c>
      <c r="G28" s="3" t="s">
        <v>64</v>
      </c>
      <c r="H28" s="3"/>
      <c r="I28" s="3"/>
      <c r="J28" s="3"/>
      <c r="K28" s="3"/>
      <c r="L28" s="3"/>
      <c r="M28" s="3" t="s">
        <v>45</v>
      </c>
      <c r="N28" s="3" t="s">
        <v>46</v>
      </c>
      <c r="O28" s="3" t="s">
        <v>35</v>
      </c>
      <c r="P28" s="4" t="s">
        <v>65</v>
      </c>
      <c r="Q28" s="6">
        <v>1352867847</v>
      </c>
      <c r="R28" s="6">
        <v>0</v>
      </c>
      <c r="S28" s="6">
        <v>0</v>
      </c>
      <c r="T28" s="6">
        <v>1352867847</v>
      </c>
      <c r="U28" s="6">
        <v>0</v>
      </c>
      <c r="V28" s="6">
        <v>1099780664.3299999</v>
      </c>
      <c r="W28" s="6">
        <v>253087182.66999999</v>
      </c>
      <c r="X28" s="6">
        <v>1099780664.3299999</v>
      </c>
      <c r="Y28" s="6">
        <v>917835110.70000005</v>
      </c>
      <c r="Z28" s="6">
        <v>877196200.02999997</v>
      </c>
      <c r="AA28" s="6">
        <v>877196200.02999997</v>
      </c>
    </row>
    <row r="29" spans="1:71" ht="67.5">
      <c r="A29" s="3" t="s">
        <v>28</v>
      </c>
      <c r="B29" s="4" t="s">
        <v>29</v>
      </c>
      <c r="C29" s="5" t="s">
        <v>60</v>
      </c>
      <c r="D29" s="3" t="s">
        <v>61</v>
      </c>
      <c r="E29" s="3" t="s">
        <v>62</v>
      </c>
      <c r="F29" s="3" t="s">
        <v>63</v>
      </c>
      <c r="G29" s="3" t="s">
        <v>64</v>
      </c>
      <c r="H29" s="3"/>
      <c r="I29" s="3"/>
      <c r="J29" s="3"/>
      <c r="K29" s="3"/>
      <c r="L29" s="3"/>
      <c r="M29" s="3" t="s">
        <v>45</v>
      </c>
      <c r="N29" s="3" t="s">
        <v>66</v>
      </c>
      <c r="O29" s="3" t="s">
        <v>35</v>
      </c>
      <c r="P29" s="4" t="s">
        <v>65</v>
      </c>
      <c r="Q29" s="6">
        <v>45373304</v>
      </c>
      <c r="R29" s="6">
        <v>0</v>
      </c>
      <c r="S29" s="6">
        <v>0</v>
      </c>
      <c r="T29" s="6">
        <v>45373304</v>
      </c>
      <c r="U29" s="6">
        <v>0</v>
      </c>
      <c r="V29" s="6">
        <v>44492304</v>
      </c>
      <c r="W29" s="6">
        <v>881000</v>
      </c>
      <c r="X29" s="6">
        <v>44492304</v>
      </c>
      <c r="Y29" s="6">
        <v>44492304</v>
      </c>
      <c r="Z29" s="6">
        <v>44492304</v>
      </c>
      <c r="AA29" s="6">
        <v>44492304</v>
      </c>
    </row>
    <row r="30" spans="1:71" ht="101.25">
      <c r="A30" s="3" t="s">
        <v>28</v>
      </c>
      <c r="B30" s="4" t="s">
        <v>29</v>
      </c>
      <c r="C30" s="5" t="s">
        <v>67</v>
      </c>
      <c r="D30" s="3" t="s">
        <v>61</v>
      </c>
      <c r="E30" s="3" t="s">
        <v>62</v>
      </c>
      <c r="F30" s="3" t="s">
        <v>63</v>
      </c>
      <c r="G30" s="3" t="s">
        <v>68</v>
      </c>
      <c r="H30" s="3"/>
      <c r="I30" s="3"/>
      <c r="J30" s="3"/>
      <c r="K30" s="3"/>
      <c r="L30" s="3"/>
      <c r="M30" s="3" t="s">
        <v>33</v>
      </c>
      <c r="N30" s="3" t="s">
        <v>34</v>
      </c>
      <c r="O30" s="3" t="s">
        <v>35</v>
      </c>
      <c r="P30" s="4" t="s">
        <v>69</v>
      </c>
      <c r="Q30" s="6">
        <v>1727628483</v>
      </c>
      <c r="R30" s="6">
        <v>0</v>
      </c>
      <c r="S30" s="6">
        <v>0</v>
      </c>
      <c r="T30" s="6">
        <v>1727628483</v>
      </c>
      <c r="U30" s="6">
        <v>0</v>
      </c>
      <c r="V30" s="6">
        <v>1648131734.96</v>
      </c>
      <c r="W30" s="6">
        <v>79496748.040000007</v>
      </c>
      <c r="X30" s="6">
        <v>1648131734.96</v>
      </c>
      <c r="Y30" s="6">
        <v>1553904048.0999999</v>
      </c>
      <c r="Z30" s="6">
        <v>1545903733.0999999</v>
      </c>
      <c r="AA30" s="6">
        <v>1545903733.0999999</v>
      </c>
    </row>
    <row r="31" spans="1:71" ht="101.25">
      <c r="A31" s="3" t="s">
        <v>28</v>
      </c>
      <c r="B31" s="4" t="s">
        <v>29</v>
      </c>
      <c r="C31" s="5" t="s">
        <v>67</v>
      </c>
      <c r="D31" s="3" t="s">
        <v>61</v>
      </c>
      <c r="E31" s="3" t="s">
        <v>62</v>
      </c>
      <c r="F31" s="3" t="s">
        <v>63</v>
      </c>
      <c r="G31" s="3" t="s">
        <v>68</v>
      </c>
      <c r="H31" s="3"/>
      <c r="I31" s="3"/>
      <c r="J31" s="3"/>
      <c r="K31" s="3"/>
      <c r="L31" s="3"/>
      <c r="M31" s="3" t="s">
        <v>45</v>
      </c>
      <c r="N31" s="3" t="s">
        <v>46</v>
      </c>
      <c r="O31" s="3" t="s">
        <v>35</v>
      </c>
      <c r="P31" s="4" t="s">
        <v>69</v>
      </c>
      <c r="Q31" s="6">
        <v>250000000</v>
      </c>
      <c r="R31" s="6">
        <v>0</v>
      </c>
      <c r="S31" s="6">
        <v>0</v>
      </c>
      <c r="T31" s="6">
        <v>250000000</v>
      </c>
      <c r="U31" s="6">
        <v>0</v>
      </c>
      <c r="V31" s="6">
        <v>156568116</v>
      </c>
      <c r="W31" s="6">
        <v>93431884</v>
      </c>
      <c r="X31" s="6">
        <v>156568116</v>
      </c>
      <c r="Y31" s="6">
        <v>101902783</v>
      </c>
      <c r="Z31" s="6">
        <v>97720983</v>
      </c>
      <c r="AA31" s="6">
        <v>97720983</v>
      </c>
    </row>
    <row r="32" spans="1:71" ht="56.25">
      <c r="A32" s="3" t="s">
        <v>28</v>
      </c>
      <c r="B32" s="4" t="s">
        <v>29</v>
      </c>
      <c r="C32" s="5" t="s">
        <v>70</v>
      </c>
      <c r="D32" s="3" t="s">
        <v>61</v>
      </c>
      <c r="E32" s="3" t="s">
        <v>71</v>
      </c>
      <c r="F32" s="3" t="s">
        <v>63</v>
      </c>
      <c r="G32" s="3" t="s">
        <v>72</v>
      </c>
      <c r="H32" s="3"/>
      <c r="I32" s="3"/>
      <c r="J32" s="3"/>
      <c r="K32" s="3"/>
      <c r="L32" s="3"/>
      <c r="M32" s="3" t="s">
        <v>33</v>
      </c>
      <c r="N32" s="3" t="s">
        <v>34</v>
      </c>
      <c r="O32" s="3" t="s">
        <v>35</v>
      </c>
      <c r="P32" s="4" t="s">
        <v>73</v>
      </c>
      <c r="Q32" s="6">
        <v>11145667335</v>
      </c>
      <c r="R32" s="6">
        <v>0</v>
      </c>
      <c r="S32" s="6">
        <v>0</v>
      </c>
      <c r="T32" s="6">
        <v>11145667335</v>
      </c>
      <c r="U32" s="6">
        <v>0</v>
      </c>
      <c r="V32" s="6">
        <v>10932358302.07</v>
      </c>
      <c r="W32" s="6">
        <v>213309032.93000001</v>
      </c>
      <c r="X32" s="6">
        <v>10932358302.07</v>
      </c>
      <c r="Y32" s="6">
        <v>9076738114.4799995</v>
      </c>
      <c r="Z32" s="6">
        <v>8725332625.2000008</v>
      </c>
      <c r="AA32" s="6">
        <v>8725332625.2000008</v>
      </c>
    </row>
    <row r="33" spans="1:27" ht="56.25">
      <c r="A33" s="3" t="s">
        <v>28</v>
      </c>
      <c r="B33" s="4" t="s">
        <v>29</v>
      </c>
      <c r="C33" s="5" t="s">
        <v>70</v>
      </c>
      <c r="D33" s="3" t="s">
        <v>61</v>
      </c>
      <c r="E33" s="3" t="s">
        <v>71</v>
      </c>
      <c r="F33" s="3" t="s">
        <v>63</v>
      </c>
      <c r="G33" s="3" t="s">
        <v>72</v>
      </c>
      <c r="H33" s="3"/>
      <c r="I33" s="3"/>
      <c r="J33" s="3"/>
      <c r="K33" s="3"/>
      <c r="L33" s="3"/>
      <c r="M33" s="3" t="s">
        <v>45</v>
      </c>
      <c r="N33" s="3" t="s">
        <v>46</v>
      </c>
      <c r="O33" s="3" t="s">
        <v>35</v>
      </c>
      <c r="P33" s="4" t="s">
        <v>73</v>
      </c>
      <c r="Q33" s="6">
        <v>1200000000</v>
      </c>
      <c r="R33" s="6">
        <v>0</v>
      </c>
      <c r="S33" s="6">
        <v>0</v>
      </c>
      <c r="T33" s="6">
        <v>1200000000</v>
      </c>
      <c r="U33" s="6">
        <v>0</v>
      </c>
      <c r="V33" s="6">
        <v>1067215280.04</v>
      </c>
      <c r="W33" s="6">
        <v>132784719.95999999</v>
      </c>
      <c r="X33" s="6">
        <v>1067215280.04</v>
      </c>
      <c r="Y33" s="6">
        <v>520043873.51999998</v>
      </c>
      <c r="Z33" s="6">
        <v>511986989.51999998</v>
      </c>
      <c r="AA33" s="6">
        <v>511986989.51999998</v>
      </c>
    </row>
    <row r="34" spans="1:27" ht="32.25" customHeight="1">
      <c r="A34" s="11"/>
      <c r="B34" s="12"/>
      <c r="C34" s="1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9" t="s">
        <v>77</v>
      </c>
      <c r="Q34" s="18">
        <f>SUM(Q27:Q33)</f>
        <v>24087125430</v>
      </c>
      <c r="R34" s="18">
        <f t="shared" ref="R34:AA34" si="4">SUM(R27:R33)</f>
        <v>0</v>
      </c>
      <c r="S34" s="18">
        <f t="shared" si="4"/>
        <v>0</v>
      </c>
      <c r="T34" s="18">
        <f t="shared" si="4"/>
        <v>24087125430</v>
      </c>
      <c r="U34" s="18">
        <f t="shared" si="4"/>
        <v>0</v>
      </c>
      <c r="V34" s="18">
        <f t="shared" si="4"/>
        <v>23242867389.549999</v>
      </c>
      <c r="W34" s="18">
        <f t="shared" si="4"/>
        <v>844258040.45000005</v>
      </c>
      <c r="X34" s="18">
        <f t="shared" si="4"/>
        <v>23242867389.549999</v>
      </c>
      <c r="Y34" s="18">
        <f t="shared" si="4"/>
        <v>20320913844.810001</v>
      </c>
      <c r="Z34" s="18">
        <f t="shared" si="4"/>
        <v>19746862589.860004</v>
      </c>
      <c r="AA34" s="18">
        <f t="shared" si="4"/>
        <v>19746862589.860004</v>
      </c>
    </row>
    <row r="35" spans="1:27" ht="25.5" customHeight="1">
      <c r="A35" s="15"/>
      <c r="B35" s="16"/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0" t="s">
        <v>78</v>
      </c>
      <c r="Q35" s="21">
        <f>+Q34+Q26</f>
        <v>36125329724</v>
      </c>
      <c r="R35" s="21">
        <f t="shared" ref="R35:AA35" si="5">+R34+R26</f>
        <v>1192928454</v>
      </c>
      <c r="S35" s="21">
        <f t="shared" si="5"/>
        <v>291928454</v>
      </c>
      <c r="T35" s="21">
        <f t="shared" si="5"/>
        <v>37026329724</v>
      </c>
      <c r="U35" s="21">
        <f t="shared" si="5"/>
        <v>0</v>
      </c>
      <c r="V35" s="21">
        <f t="shared" si="5"/>
        <v>36041666933.139999</v>
      </c>
      <c r="W35" s="21">
        <f t="shared" si="5"/>
        <v>984662790.86000001</v>
      </c>
      <c r="X35" s="21">
        <f t="shared" si="5"/>
        <v>36041666933.139999</v>
      </c>
      <c r="Y35" s="21">
        <f t="shared" si="5"/>
        <v>32976710718.850002</v>
      </c>
      <c r="Z35" s="21">
        <f t="shared" si="5"/>
        <v>32376964676.900005</v>
      </c>
      <c r="AA35" s="21">
        <f t="shared" si="5"/>
        <v>32376964676.900005</v>
      </c>
    </row>
    <row r="36" spans="1:27">
      <c r="A36" s="3" t="s">
        <v>1</v>
      </c>
      <c r="B36" s="4" t="s">
        <v>1</v>
      </c>
      <c r="C36" s="5" t="s">
        <v>1</v>
      </c>
      <c r="D36" s="3" t="s">
        <v>1</v>
      </c>
      <c r="E36" s="3" t="s">
        <v>1</v>
      </c>
      <c r="F36" s="3" t="s">
        <v>1</v>
      </c>
      <c r="G36" s="3" t="s">
        <v>1</v>
      </c>
      <c r="H36" s="3" t="s">
        <v>1</v>
      </c>
      <c r="I36" s="3" t="s">
        <v>1</v>
      </c>
      <c r="J36" s="3" t="s">
        <v>1</v>
      </c>
      <c r="K36" s="3" t="s">
        <v>1</v>
      </c>
      <c r="L36" s="3" t="s">
        <v>1</v>
      </c>
      <c r="M36" s="3" t="s">
        <v>1</v>
      </c>
      <c r="N36" s="3" t="s">
        <v>1</v>
      </c>
      <c r="O36" s="3" t="s">
        <v>1</v>
      </c>
      <c r="P36" s="4" t="s">
        <v>1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>
      <c r="A37" s="3" t="s">
        <v>1</v>
      </c>
      <c r="B37" s="7" t="s">
        <v>1</v>
      </c>
      <c r="C37" s="5" t="s">
        <v>1</v>
      </c>
      <c r="D37" s="3" t="s">
        <v>1</v>
      </c>
      <c r="E37" s="3" t="s">
        <v>1</v>
      </c>
      <c r="F37" s="3" t="s">
        <v>1</v>
      </c>
      <c r="G37" s="3" t="s">
        <v>1</v>
      </c>
      <c r="H37" s="3" t="s">
        <v>1</v>
      </c>
      <c r="I37" s="3" t="s">
        <v>1</v>
      </c>
      <c r="J37" s="3" t="s">
        <v>1</v>
      </c>
      <c r="K37" s="3" t="s">
        <v>1</v>
      </c>
      <c r="L37" s="3" t="s">
        <v>1</v>
      </c>
      <c r="M37" s="3" t="s">
        <v>1</v>
      </c>
      <c r="N37" s="3" t="s">
        <v>1</v>
      </c>
      <c r="O37" s="3" t="s">
        <v>1</v>
      </c>
      <c r="P37" s="4" t="s">
        <v>1</v>
      </c>
      <c r="Q37" s="8" t="s">
        <v>1</v>
      </c>
      <c r="R37" s="8" t="s">
        <v>1</v>
      </c>
      <c r="S37" s="8" t="s">
        <v>1</v>
      </c>
      <c r="T37" s="8" t="s">
        <v>1</v>
      </c>
      <c r="U37" s="8" t="s">
        <v>1</v>
      </c>
      <c r="V37" s="8" t="s">
        <v>1</v>
      </c>
      <c r="W37" s="8" t="s">
        <v>1</v>
      </c>
      <c r="X37" s="8" t="s">
        <v>1</v>
      </c>
      <c r="Y37" s="8" t="s">
        <v>1</v>
      </c>
      <c r="Z37" s="8" t="s">
        <v>1</v>
      </c>
      <c r="AA37" s="8" t="s">
        <v>1</v>
      </c>
    </row>
    <row r="38" spans="1:27" ht="0" hidden="1" customHeight="1"/>
    <row r="39" spans="1:27" ht="33.950000000000003" customHeight="1"/>
    <row r="40" spans="1:27">
      <c r="M40" s="34" t="s">
        <v>86</v>
      </c>
      <c r="N40" s="34"/>
      <c r="O40" s="34"/>
      <c r="P40" s="34"/>
      <c r="Q40" s="34"/>
      <c r="R40" s="34"/>
      <c r="S40" s="35"/>
    </row>
    <row r="41" spans="1:27">
      <c r="M41" s="36"/>
      <c r="N41" s="36"/>
      <c r="O41" s="36"/>
      <c r="P41" s="36"/>
      <c r="Q41" s="36"/>
      <c r="R41" s="36"/>
      <c r="S41" s="35"/>
    </row>
    <row r="42" spans="1:27">
      <c r="M42" s="37" t="s">
        <v>87</v>
      </c>
      <c r="N42" s="37"/>
      <c r="O42" s="37"/>
      <c r="P42" s="37"/>
      <c r="Q42" s="37"/>
      <c r="R42" s="37"/>
      <c r="S42" s="37"/>
    </row>
    <row r="43" spans="1:27">
      <c r="M43" s="36"/>
      <c r="N43" s="36"/>
      <c r="O43" s="36"/>
      <c r="P43" s="36"/>
      <c r="Q43" s="36"/>
      <c r="R43" s="36"/>
      <c r="S43" s="35"/>
    </row>
    <row r="44" spans="1:27">
      <c r="M44" s="38" t="s">
        <v>88</v>
      </c>
      <c r="N44" s="38"/>
      <c r="O44" s="38"/>
      <c r="P44" s="38"/>
      <c r="Q44" s="38"/>
      <c r="R44" s="38"/>
      <c r="S44" s="38"/>
    </row>
    <row r="45" spans="1:27">
      <c r="M45" s="36"/>
      <c r="N45" s="36"/>
      <c r="O45" s="36"/>
      <c r="P45" s="36"/>
      <c r="Q45" s="36"/>
      <c r="R45" s="36"/>
      <c r="S45" s="35"/>
    </row>
    <row r="46" spans="1:27">
      <c r="M46" s="39" t="s">
        <v>89</v>
      </c>
      <c r="N46" s="39"/>
      <c r="O46" s="39"/>
      <c r="P46" s="39"/>
      <c r="Q46" s="39"/>
      <c r="R46" s="39"/>
      <c r="S46" s="39"/>
    </row>
    <row r="47" spans="1:27">
      <c r="M47" s="36"/>
      <c r="N47" s="36"/>
      <c r="O47" s="36"/>
      <c r="P47" s="36"/>
      <c r="Q47" s="36"/>
      <c r="R47" s="36"/>
      <c r="S47" s="35"/>
    </row>
    <row r="48" spans="1:27">
      <c r="M48" s="40" t="s">
        <v>90</v>
      </c>
      <c r="N48" s="40"/>
      <c r="O48" s="40"/>
      <c r="P48" s="40"/>
      <c r="Q48" s="40"/>
      <c r="R48" s="36"/>
      <c r="S48" s="35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2026-04-19T20:51:57Z</dcterms:created>
  <dcterms:modified xsi:type="dcterms:W3CDTF">2026-04-27T19:27:39Z</dcterms:modified>
</cp:coreProperties>
</file>